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05" firstSheet="10" activeTab="18"/>
  </bookViews>
  <sheets>
    <sheet name="СВОД Шк.+Кл.рук " sheetId="1" r:id="rId1"/>
    <sheet name="Шк.кл.рук." sheetId="2" r:id="rId2"/>
    <sheet name="ШКОЛА " sheetId="3" r:id="rId3"/>
    <sheet name="Шк.субв." sheetId="4" r:id="rId4"/>
    <sheet name="Шк.субсидии" sheetId="5" r:id="rId5"/>
    <sheet name="Шк.субсидии (2)" sheetId="6" r:id="rId6"/>
    <sheet name="Шк.летний лагерь" sheetId="7" r:id="rId7"/>
    <sheet name="Шк.дотацииМФ" sheetId="8" r:id="rId8"/>
    <sheet name="Шк.субсидии КПМО" sheetId="9" r:id="rId9"/>
    <sheet name="Шк.дотации МД" sheetId="10" r:id="rId10"/>
    <sheet name="ДЕТСАД СВОД" sheetId="11" r:id="rId11"/>
    <sheet name="Дотации МД" sheetId="12" r:id="rId12"/>
    <sheet name="Субсидия дс" sheetId="13" r:id="rId13"/>
    <sheet name="Субсидия дс (2)" sheetId="14" r:id="rId14"/>
    <sheet name="Дс.род.вз." sheetId="15" r:id="rId15"/>
    <sheet name="Субсидия дс 3" sheetId="16" r:id="rId16"/>
    <sheet name="Дотации МФ" sheetId="17" r:id="rId17"/>
    <sheet name="внебюджет" sheetId="18" r:id="rId18"/>
    <sheet name="внебюджет школа" sheetId="19" r:id="rId19"/>
  </sheets>
  <definedNames>
    <definedName name="_xlnm.Print_Area" localSheetId="17">'внебюджет'!$A$1:$I$89</definedName>
    <definedName name="_xlnm.Print_Area" localSheetId="18">'внебюджет школа'!$A$1:$I$90</definedName>
    <definedName name="_xlnm.Print_Area" localSheetId="10">'ДЕТСАД СВОД'!$A$1:$I$89</definedName>
    <definedName name="_xlnm.Print_Area" localSheetId="11">'Дотации МД'!$A$1:$I$90</definedName>
    <definedName name="_xlnm.Print_Area" localSheetId="16">'Дотации МФ'!$A$1:$I$89</definedName>
    <definedName name="_xlnm.Print_Area" localSheetId="14">'Дс.род.вз.'!$A$1:$I$90</definedName>
    <definedName name="_xlnm.Print_Area" localSheetId="12">'Субсидия дс'!$A$1:$I$89</definedName>
    <definedName name="_xlnm.Print_Area" localSheetId="13">'Субсидия дс (2)'!$A$1:$I$89</definedName>
    <definedName name="_xlnm.Print_Area" localSheetId="15">'Субсидия дс 3'!$A$1:$K$89</definedName>
    <definedName name="_xlnm.Print_Area" localSheetId="9">'Шк.дотации МД'!$A$1:$I$89</definedName>
    <definedName name="_xlnm.Print_Area" localSheetId="7">'Шк.дотацииМФ'!$A$1:$I$89</definedName>
    <definedName name="_xlnm.Print_Area" localSheetId="1">'Шк.кл.рук.'!$A$1:$I$89</definedName>
    <definedName name="_xlnm.Print_Area" localSheetId="6">'Шк.летний лагерь'!$A$1:$I$89</definedName>
    <definedName name="_xlnm.Print_Area" localSheetId="3">'Шк.субв.'!$A$1:$I$89</definedName>
    <definedName name="_xlnm.Print_Area" localSheetId="4">'Шк.субсидии'!$A$1:$I$89</definedName>
    <definedName name="_xlnm.Print_Area" localSheetId="2">'ШКОЛА '!$A$1:$I$89</definedName>
  </definedNames>
  <calcPr fullCalcOnLoad="1"/>
</workbook>
</file>

<file path=xl/comments11.xml><?xml version="1.0" encoding="utf-8"?>
<comments xmlns="http://schemas.openxmlformats.org/spreadsheetml/2006/main">
  <authors>
    <author>User</author>
  </authors>
  <commentList>
    <comment ref="J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<sst xmlns="http://schemas.openxmlformats.org/spreadsheetml/2006/main" count="1919" uniqueCount="114">
  <si>
    <t>по ЭКР</t>
  </si>
  <si>
    <t>по ДК</t>
  </si>
  <si>
    <t>000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</si>
  <si>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</si>
  <si>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</si>
  <si>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</si>
  <si>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</si>
  <si>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</si>
  <si>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водоснабжение</t>
  </si>
  <si>
    <t>канализация</t>
  </si>
  <si>
    <t xml:space="preserve">Арендная плата </t>
  </si>
  <si>
    <t>Услуги по содержанию</t>
  </si>
  <si>
    <t>подписка</t>
  </si>
  <si>
    <t>Социальное обеспечение</t>
  </si>
  <si>
    <t>проезд учащихся</t>
  </si>
  <si>
    <t>Прочие расходы</t>
  </si>
  <si>
    <t>запчасти</t>
  </si>
  <si>
    <t>учебные пособия</t>
  </si>
  <si>
    <t>Факт. Расход</t>
  </si>
  <si>
    <t>Кассовое исполнение</t>
  </si>
  <si>
    <t>ВСЕГО:</t>
  </si>
  <si>
    <t>РАСХОДЫ</t>
  </si>
  <si>
    <t>Оплата труда и начисления на выплаты по оплате труда</t>
  </si>
  <si>
    <t>проезд в отпуск</t>
  </si>
  <si>
    <t>компенсация метод. литературы</t>
  </si>
  <si>
    <t>оплата льгот по комм. услугам</t>
  </si>
  <si>
    <t>прочие</t>
  </si>
  <si>
    <t>найм жилья</t>
  </si>
  <si>
    <t>Начисления на оплату труда</t>
  </si>
  <si>
    <t>Оплата работ, услуг</t>
  </si>
  <si>
    <t>наем транспорта</t>
  </si>
  <si>
    <t>оплата отопления</t>
  </si>
  <si>
    <t>потребление электроэнергии</t>
  </si>
  <si>
    <t>оплата содержания помещений</t>
  </si>
  <si>
    <t xml:space="preserve">текущий ремонт </t>
  </si>
  <si>
    <t xml:space="preserve">капитальный ремонт </t>
  </si>
  <si>
    <t>расходы БТИ</t>
  </si>
  <si>
    <t>страхование пассажиров</t>
  </si>
  <si>
    <t>страхование транспорта</t>
  </si>
  <si>
    <t>монтаж систем видеонаблюд.</t>
  </si>
  <si>
    <t>компенсация школьного питания</t>
  </si>
  <si>
    <t>пособии по опеке, опл.труда</t>
  </si>
  <si>
    <t>санаторно-кур.лечение</t>
  </si>
  <si>
    <t>компенсация род.взноса</t>
  </si>
  <si>
    <t>Поступление нефин. активов</t>
  </si>
  <si>
    <t>Увелич. стоим. осн. средств</t>
  </si>
  <si>
    <t>капитальное строительство</t>
  </si>
  <si>
    <t>библиотечный фонд</t>
  </si>
  <si>
    <t>твердый инвентарь</t>
  </si>
  <si>
    <t>Увелич. ст-сти матер. запасов</t>
  </si>
  <si>
    <t>медикаменты</t>
  </si>
  <si>
    <t>продукты питания</t>
  </si>
  <si>
    <t>печное топливо</t>
  </si>
  <si>
    <t>хоз.материалы</t>
  </si>
  <si>
    <t>канц.инвентарь</t>
  </si>
  <si>
    <t>дез.средства</t>
  </si>
  <si>
    <t>Источник финансирования:</t>
  </si>
  <si>
    <t>Главный бухгалтер:</t>
  </si>
  <si>
    <t>Дата</t>
  </si>
  <si>
    <t>Наименование учреждения:Уолбинская СОШ</t>
  </si>
  <si>
    <t>Атласова И.И.</t>
  </si>
  <si>
    <t>Неустроева Т.В.</t>
  </si>
  <si>
    <t>Наименование учреждения:Уолбинский детсад "Кэнчээри"</t>
  </si>
  <si>
    <t>Рахлеева А.Д.</t>
  </si>
  <si>
    <t>Источник финансирования:Субсидия</t>
  </si>
  <si>
    <t>Наименование учреждения:Уолбинская СОШ            Свод школа+кл.руков.</t>
  </si>
  <si>
    <t>Наименование учреждения:Уолбинская СОШ  Классное руководство</t>
  </si>
  <si>
    <t>Источник финансирования:Дотации МФ</t>
  </si>
  <si>
    <t>Источник финансирования:Дотации МД</t>
  </si>
  <si>
    <t>противопожарные мероприятия</t>
  </si>
  <si>
    <t>тех.обслуживание имущества</t>
  </si>
  <si>
    <t>Иные работы и услуги</t>
  </si>
  <si>
    <t>страхование зданий</t>
  </si>
  <si>
    <t>др.выплаты по соц.помощи</t>
  </si>
  <si>
    <t>приобретение ОС</t>
  </si>
  <si>
    <t>Дт.задолж. 01.01.11г.</t>
  </si>
  <si>
    <t>Кт.задолж. 01.01.11г.</t>
  </si>
  <si>
    <t>Анализ отчета об исполнении бюджета на 1 октября 2011г.</t>
  </si>
  <si>
    <t>1107а</t>
  </si>
  <si>
    <t>Наименование кодов классификации расходов бюджета РФ</t>
  </si>
  <si>
    <t>командировочные расходы (суточные)</t>
  </si>
  <si>
    <t>командировочные расходы (проездные)</t>
  </si>
  <si>
    <t>услуги СЭС</t>
  </si>
  <si>
    <t>др.расх. по содерж.имущ.</t>
  </si>
  <si>
    <t>обслуживание компьютеров</t>
  </si>
  <si>
    <t>командировочные расходы (квартирные)</t>
  </si>
  <si>
    <t>межевание земли</t>
  </si>
  <si>
    <t>услуги в области ИТ</t>
  </si>
  <si>
    <t>заочник, повышение квалифик.</t>
  </si>
  <si>
    <t>иные раб. и усл. по подст.226</t>
  </si>
  <si>
    <t>иные работы и услуги</t>
  </si>
  <si>
    <t>Пособия по соц.помощи населению</t>
  </si>
  <si>
    <t xml:space="preserve">единовр.пособие при устр.детей </t>
  </si>
  <si>
    <t>оплата налогов</t>
  </si>
  <si>
    <t>аккредитация</t>
  </si>
  <si>
    <t>орг. и провед.мероприятий</t>
  </si>
  <si>
    <t>приобрет. стройматериалов</t>
  </si>
  <si>
    <t>приобрет. мягкого инв-ря</t>
  </si>
  <si>
    <t>ГСМ</t>
  </si>
  <si>
    <t>пож.инвентарь</t>
  </si>
  <si>
    <t>обеспечение посудой</t>
  </si>
  <si>
    <t>Анализ отчета об исполнении бюджета на 1 января 2012г.</t>
  </si>
  <si>
    <t>Источник финансирования:Субсидии</t>
  </si>
  <si>
    <t>Источник финансирования:Летний лагерь</t>
  </si>
  <si>
    <t>Источник финансирования:Субвенция</t>
  </si>
  <si>
    <t>Наименование учреждения:Уолбинская СОШ       Свод без кл.рук.</t>
  </si>
  <si>
    <t>Источник финансирования:Род.взнос</t>
  </si>
  <si>
    <t>Источник финансирования:ВНЕБЮДЖЕТ</t>
  </si>
  <si>
    <t>Дт.задолж. 01.01.12г.</t>
  </si>
  <si>
    <t>Кт.задолж. 01.01.12г.</t>
  </si>
  <si>
    <t>Неустроева Т.В</t>
  </si>
  <si>
    <t>Директор</t>
  </si>
  <si>
    <t>Заведующая</t>
  </si>
  <si>
    <t>Анализ отчета об исполнении бюджета на 1 января 2012г.Свод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</si>
</sst>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32">
    <font>
      <sz val="10"/>
      <name val="Arial"/>
      <family val="0"/>
    </font>
    <font>
      <b/>
      <sz val="8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8"/>
      <name val="Arial"/>
      <family val="0"/>
    </font>
    <font>
      <sz val="10"/>
      <color indexed="9"/>
      <name val="Arial Cyr"/>
      <family val="2"/>
    </font>
    <font>
      <i/>
      <sz val="8"/>
      <name val="Arial Cyr"/>
      <family val="0"/>
    </font>
    <font>
      <b/>
      <i/>
      <sz val="8"/>
      <name val="Arial CYR"/>
      <family val="0"/>
    </font>
    <font>
      <sz val="10"/>
      <color indexed="10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49" fontId="4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1" fillId="20" borderId="10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vertical="center"/>
    </xf>
    <xf numFmtId="0" fontId="1" fillId="7" borderId="10" xfId="0" applyFont="1" applyFill="1" applyBorder="1" applyAlignment="1">
      <alignment vertical="center" wrapText="1"/>
    </xf>
    <xf numFmtId="0" fontId="1" fillId="7" borderId="11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vertical="center"/>
    </xf>
    <xf numFmtId="0" fontId="7" fillId="22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7" fillId="22" borderId="10" xfId="0" applyFont="1" applyFill="1" applyBorder="1" applyAlignment="1">
      <alignment vertical="center" wrapText="1"/>
    </xf>
    <xf numFmtId="0" fontId="8" fillId="22" borderId="10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20" borderId="13" xfId="0" applyFont="1" applyFill="1" applyBorder="1" applyAlignment="1">
      <alignment vertical="center"/>
    </xf>
    <xf numFmtId="0" fontId="1" fillId="4" borderId="13" xfId="0" applyFont="1" applyFill="1" applyBorder="1" applyAlignment="1">
      <alignment vertical="center"/>
    </xf>
    <xf numFmtId="0" fontId="1" fillId="7" borderId="13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0" xfId="0" applyFont="1" applyFill="1" applyBorder="1" applyAlignment="1">
      <alignment/>
    </xf>
    <xf numFmtId="49" fontId="9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20" borderId="17" xfId="0" applyFont="1" applyFill="1" applyBorder="1" applyAlignment="1">
      <alignment horizontal="center" vertical="center" wrapText="1"/>
    </xf>
    <xf numFmtId="0" fontId="1" fillId="20" borderId="18" xfId="0" applyFont="1" applyFill="1" applyBorder="1" applyAlignment="1">
      <alignment horizontal="center"/>
    </xf>
    <xf numFmtId="0" fontId="2" fillId="20" borderId="18" xfId="0" applyFont="1" applyFill="1" applyBorder="1" applyAlignment="1">
      <alignment/>
    </xf>
    <xf numFmtId="0" fontId="1" fillId="20" borderId="18" xfId="0" applyFont="1" applyFill="1" applyBorder="1" applyAlignment="1">
      <alignment vertical="center"/>
    </xf>
    <xf numFmtId="0" fontId="1" fillId="20" borderId="19" xfId="0" applyFont="1" applyFill="1" applyBorder="1" applyAlignment="1">
      <alignment vertical="center"/>
    </xf>
    <xf numFmtId="0" fontId="1" fillId="4" borderId="20" xfId="0" applyFont="1" applyFill="1" applyBorder="1" applyAlignment="1">
      <alignment vertical="center" wrapText="1"/>
    </xf>
    <xf numFmtId="0" fontId="1" fillId="4" borderId="21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vertical="center"/>
    </xf>
    <xf numFmtId="0" fontId="1" fillId="4" borderId="22" xfId="0" applyFont="1" applyFill="1" applyBorder="1" applyAlignment="1">
      <alignment vertical="center"/>
    </xf>
    <xf numFmtId="0" fontId="2" fillId="7" borderId="11" xfId="0" applyFont="1" applyFill="1" applyBorder="1" applyAlignment="1">
      <alignment horizontal="center" vertical="center"/>
    </xf>
    <xf numFmtId="0" fontId="7" fillId="22" borderId="10" xfId="0" applyFont="1" applyFill="1" applyBorder="1" applyAlignment="1">
      <alignment horizontal="right" vertical="center" wrapText="1"/>
    </xf>
    <xf numFmtId="0" fontId="2" fillId="4" borderId="11" xfId="0" applyFont="1" applyFill="1" applyBorder="1" applyAlignment="1">
      <alignment horizontal="center" vertical="center"/>
    </xf>
    <xf numFmtId="0" fontId="8" fillId="22" borderId="10" xfId="0" applyFont="1" applyFill="1" applyBorder="1" applyAlignment="1">
      <alignment horizontal="left" vertical="center" wrapText="1"/>
    </xf>
    <xf numFmtId="0" fontId="1" fillId="20" borderId="11" xfId="0" applyFont="1" applyFill="1" applyBorder="1" applyAlignment="1">
      <alignment horizontal="center" vertical="center"/>
    </xf>
    <xf numFmtId="0" fontId="2" fillId="20" borderId="11" xfId="0" applyFont="1" applyFill="1" applyBorder="1" applyAlignment="1">
      <alignment horizontal="center" vertical="center"/>
    </xf>
    <xf numFmtId="0" fontId="7" fillId="22" borderId="23" xfId="0" applyFont="1" applyFill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49" fontId="1" fillId="20" borderId="18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2" fillId="20" borderId="25" xfId="0" applyFont="1" applyFill="1" applyBorder="1" applyAlignment="1">
      <alignment/>
    </xf>
    <xf numFmtId="0" fontId="2" fillId="4" borderId="26" xfId="0" applyFont="1" applyFill="1" applyBorder="1" applyAlignment="1">
      <alignment horizontal="center" vertical="center"/>
    </xf>
    <xf numFmtId="0" fontId="2" fillId="7" borderId="27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20" borderId="27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49" fontId="1" fillId="20" borderId="25" xfId="0" applyNumberFormat="1" applyFont="1" applyFill="1" applyBorder="1" applyAlignment="1">
      <alignment horizontal="center"/>
    </xf>
    <xf numFmtId="0" fontId="1" fillId="4" borderId="29" xfId="0" applyFont="1" applyFill="1" applyBorder="1" applyAlignment="1">
      <alignment vertical="center" wrapText="1"/>
    </xf>
    <xf numFmtId="0" fontId="1" fillId="4" borderId="30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7" fillId="22" borderId="31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4" borderId="32" xfId="0" applyFont="1" applyFill="1" applyBorder="1" applyAlignment="1">
      <alignment vertical="center"/>
    </xf>
    <xf numFmtId="0" fontId="1" fillId="4" borderId="3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2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10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K21" sqref="K21"/>
    </sheetView>
  </sheetViews>
  <sheetFormatPr defaultColWidth="9.140625" defaultRowHeight="12.75"/>
  <cols>
    <col min="1" max="1" width="26.7109375" style="4" customWidth="1"/>
    <col min="2" max="2" width="6.140625" style="7" customWidth="1"/>
    <col min="3" max="3" width="8.57421875" style="7" customWidth="1"/>
    <col min="4" max="4" width="10.00390625" style="7" customWidth="1"/>
    <col min="5" max="5" width="10.28125" style="7" customWidth="1"/>
    <col min="6" max="6" width="10.140625" style="4" customWidth="1"/>
    <col min="7" max="7" width="10.421875" style="4" bestFit="1" customWidth="1"/>
    <col min="8" max="9" width="10.8515625" style="4" customWidth="1"/>
    <col min="10" max="16384" width="9.140625" style="4" customWidth="1"/>
  </cols>
  <sheetData>
    <row r="1" spans="2:8" ht="12.75">
      <c r="B1" s="87" t="s">
        <v>101</v>
      </c>
      <c r="C1" s="87"/>
      <c r="D1" s="87"/>
      <c r="E1" s="87"/>
      <c r="F1" s="87"/>
      <c r="G1" s="87"/>
      <c r="H1" s="87"/>
    </row>
    <row r="2" spans="2:7" ht="13.5" thickBot="1">
      <c r="B2" s="88" t="s">
        <v>65</v>
      </c>
      <c r="C2" s="36"/>
      <c r="D2" s="36"/>
      <c r="E2" s="36"/>
      <c r="F2" s="36"/>
      <c r="G2" s="36"/>
    </row>
    <row r="3" spans="1:9" ht="12" customHeight="1">
      <c r="A3" s="89" t="s">
        <v>79</v>
      </c>
      <c r="B3" s="93"/>
      <c r="C3" s="93"/>
      <c r="D3" s="91" t="s">
        <v>56</v>
      </c>
      <c r="E3" s="91"/>
      <c r="F3" s="91"/>
      <c r="G3" s="91"/>
      <c r="H3" s="91"/>
      <c r="I3" s="92"/>
    </row>
    <row r="4" spans="1:9" ht="51.75" customHeight="1" thickBot="1">
      <c r="A4" s="90"/>
      <c r="B4" s="38" t="s">
        <v>0</v>
      </c>
      <c r="C4" s="38" t="s">
        <v>1</v>
      </c>
      <c r="D4" s="66" t="s">
        <v>75</v>
      </c>
      <c r="E4" s="66" t="s">
        <v>76</v>
      </c>
      <c r="F4" s="66" t="s">
        <v>18</v>
      </c>
      <c r="G4" s="66" t="s">
        <v>19</v>
      </c>
      <c r="H4" s="34" t="s">
        <v>108</v>
      </c>
      <c r="I4" s="37" t="s">
        <v>109</v>
      </c>
    </row>
    <row r="5" spans="1:9" ht="27" customHeight="1" thickBot="1">
      <c r="A5" s="39" t="s">
        <v>21</v>
      </c>
      <c r="B5" s="40">
        <v>200</v>
      </c>
      <c r="C5" s="41"/>
      <c r="D5" s="42">
        <f>'Шк.кл.рук.'!D5+'ШКОЛА '!D5</f>
        <v>214458.71</v>
      </c>
      <c r="E5" s="42">
        <f>'Шк.кл.рук.'!E5+'ШКОЛА '!E5</f>
        <v>230791.84</v>
      </c>
      <c r="F5" s="42">
        <f>'Шк.кл.рук.'!F5+'ШКОЛА '!F5</f>
        <v>17859453.259999998</v>
      </c>
      <c r="G5" s="42">
        <f>'Шк.кл.рук.'!G5+'ШКОЛА '!G5</f>
        <v>18070260.16</v>
      </c>
      <c r="H5" s="42">
        <f>'Шк.кл.рук.'!H5+'ШКОЛА '!H5</f>
        <v>194570.77000000002</v>
      </c>
      <c r="I5" s="43">
        <f>'Шк.кл.рук.'!I5+'ШКОЛА '!I5</f>
        <v>97</v>
      </c>
    </row>
    <row r="6" spans="1:9" ht="22.5">
      <c r="A6" s="79" t="s">
        <v>22</v>
      </c>
      <c r="B6" s="80">
        <v>210</v>
      </c>
      <c r="C6" s="81"/>
      <c r="D6" s="85">
        <f>'Шк.кл.рук.'!D6+'ШКОЛА '!D6</f>
        <v>62253.94</v>
      </c>
      <c r="E6" s="85">
        <f>'Шк.кл.рук.'!E6+'ШКОЛА '!E6</f>
        <v>169688</v>
      </c>
      <c r="F6" s="85">
        <f>'Шк.кл.рук.'!F6+'ШКОЛА '!F6</f>
        <v>14347224.729999999</v>
      </c>
      <c r="G6" s="85">
        <f>'Шк.кл.рук.'!G6+'ШКОЛА '!G6</f>
        <v>14571433</v>
      </c>
      <c r="H6" s="85">
        <f>'Шк.кл.рук.'!H6+'ШКОЛА '!H6</f>
        <v>116774.21</v>
      </c>
      <c r="I6" s="86">
        <f>'Шк.кл.рук.'!I6+'ШКОЛА '!I6</f>
        <v>0</v>
      </c>
    </row>
    <row r="7" spans="1:9" ht="20.25" customHeight="1">
      <c r="A7" s="15" t="s">
        <v>3</v>
      </c>
      <c r="B7" s="16">
        <v>211</v>
      </c>
      <c r="C7" s="49"/>
      <c r="D7" s="17">
        <f>'Шк.кл.рук.'!D7+'ШКОЛА '!D7</f>
        <v>1014.39</v>
      </c>
      <c r="E7" s="17">
        <f>'Шк.кл.рук.'!E7+'ШКОЛА '!E7</f>
        <v>0</v>
      </c>
      <c r="F7" s="17">
        <f>'Шк.кл.рук.'!F7+'ШКОЛА '!F7</f>
        <v>10581853.39</v>
      </c>
      <c r="G7" s="17">
        <f>'Шк.кл.рук.'!G7+'ШКОЛА '!G7</f>
        <v>10580839</v>
      </c>
      <c r="H7" s="17">
        <f>'Шк.кл.рук.'!H7+'ШКОЛА '!H7</f>
        <v>0</v>
      </c>
      <c r="I7" s="27">
        <f>'Шк.кл.рук.'!I7+'ШКОЛА '!I7</f>
        <v>0</v>
      </c>
    </row>
    <row r="8" spans="1:9" ht="12.75">
      <c r="A8" s="15" t="s">
        <v>4</v>
      </c>
      <c r="B8" s="16">
        <v>212</v>
      </c>
      <c r="C8" s="49"/>
      <c r="D8" s="17">
        <f>'Шк.кл.рук.'!D8+'ШКОЛА '!D8</f>
        <v>0</v>
      </c>
      <c r="E8" s="17">
        <f>'Шк.кл.рук.'!E8+'ШКОЛА '!E8</f>
        <v>169688</v>
      </c>
      <c r="F8" s="17">
        <f>'Шк.кл.рук.'!F8+'ШКОЛА '!F8</f>
        <v>334094</v>
      </c>
      <c r="G8" s="17">
        <f>'Шк.кл.рук.'!G8+'ШКОЛА '!G8</f>
        <v>503782</v>
      </c>
      <c r="H8" s="17">
        <f>'Шк.кл.рук.'!H8+'ШКОЛА '!H8</f>
        <v>0</v>
      </c>
      <c r="I8" s="27">
        <f>'Шк.кл.рук.'!I8+'ШКОЛА '!I8</f>
        <v>0</v>
      </c>
    </row>
    <row r="9" spans="1:9" ht="12.75">
      <c r="A9" s="18" t="s">
        <v>23</v>
      </c>
      <c r="B9" s="19"/>
      <c r="C9" s="19">
        <v>1101</v>
      </c>
      <c r="D9" s="31">
        <f>'Шк.кл.рук.'!D9+'ШКОЛА '!D9</f>
        <v>0</v>
      </c>
      <c r="E9" s="31">
        <f>'Шк.кл.рук.'!E9+'ШКОЛА '!E9</f>
        <v>0</v>
      </c>
      <c r="F9" s="31">
        <f>'Шк.кл.рук.'!F9+'ШКОЛА '!F9</f>
        <v>0</v>
      </c>
      <c r="G9" s="31">
        <f>'Шк.кл.рук.'!G9+'ШКОЛА '!G9</f>
        <v>0</v>
      </c>
      <c r="H9" s="31">
        <f>'Шк.кл.рук.'!H9+'ШКОЛА '!H9</f>
        <v>0</v>
      </c>
      <c r="I9" s="69">
        <f>'Шк.кл.рук.'!I9+'ШКОЛА '!I9</f>
        <v>0</v>
      </c>
    </row>
    <row r="10" spans="1:9" ht="12" customHeight="1">
      <c r="A10" s="21" t="s">
        <v>24</v>
      </c>
      <c r="B10" s="19"/>
      <c r="C10" s="19">
        <v>1102</v>
      </c>
      <c r="D10" s="31">
        <f>'Шк.кл.рук.'!D10+'ШКОЛА '!D10</f>
        <v>0</v>
      </c>
      <c r="E10" s="31">
        <f>'Шк.кл.рук.'!E10+'ШКОЛА '!E10</f>
        <v>0</v>
      </c>
      <c r="F10" s="31">
        <f>'Шк.кл.рук.'!F10+'ШКОЛА '!F10</f>
        <v>33600</v>
      </c>
      <c r="G10" s="31">
        <f>'Шк.кл.рук.'!G10+'ШКОЛА '!G10</f>
        <v>33600</v>
      </c>
      <c r="H10" s="31">
        <f>'Шк.кл.рук.'!H10+'ШКОЛА '!H10</f>
        <v>0</v>
      </c>
      <c r="I10" s="69">
        <f>'Шк.кл.рук.'!I10+'ШКОЛА '!I10</f>
        <v>0</v>
      </c>
    </row>
    <row r="11" spans="1:9" ht="11.25" customHeight="1">
      <c r="A11" s="21" t="s">
        <v>25</v>
      </c>
      <c r="B11" s="19"/>
      <c r="C11" s="19">
        <v>1103</v>
      </c>
      <c r="D11" s="31">
        <f>'Шк.кл.рук.'!D11+'ШКОЛА '!D11</f>
        <v>0</v>
      </c>
      <c r="E11" s="31">
        <f>'Шк.кл.рук.'!E11+'ШКОЛА '!E11</f>
        <v>169688</v>
      </c>
      <c r="F11" s="31">
        <f>'Шк.кл.рук.'!F11+'ШКОЛА '!F11</f>
        <v>300494</v>
      </c>
      <c r="G11" s="31">
        <f>'Шк.кл.рук.'!G11+'ШКОЛА '!G11</f>
        <v>470182</v>
      </c>
      <c r="H11" s="31">
        <f>'Шк.кл.рук.'!H11+'ШКОЛА '!H11</f>
        <v>0</v>
      </c>
      <c r="I11" s="69">
        <f>'Шк.кл.рук.'!I11+'ШКОЛА '!I11</f>
        <v>0</v>
      </c>
    </row>
    <row r="12" spans="1:9" ht="22.5">
      <c r="A12" s="21" t="s">
        <v>80</v>
      </c>
      <c r="B12" s="19"/>
      <c r="C12" s="19">
        <v>1104</v>
      </c>
      <c r="D12" s="31">
        <f>'Шк.кл.рук.'!D12+'ШКОЛА '!D12</f>
        <v>0</v>
      </c>
      <c r="E12" s="31">
        <f>'Шк.кл.рук.'!E12+'ШКОЛА '!E12</f>
        <v>0</v>
      </c>
      <c r="F12" s="31">
        <f>'Шк.кл.рук.'!F12+'ШКОЛА '!F12</f>
        <v>0</v>
      </c>
      <c r="G12" s="31">
        <f>'Шк.кл.рук.'!G12+'ШКОЛА '!G12</f>
        <v>0</v>
      </c>
      <c r="H12" s="31">
        <f>'Шк.кл.рук.'!H12+'ШКОЛА '!H12</f>
        <v>0</v>
      </c>
      <c r="I12" s="69">
        <f>'Шк.кл.рук.'!I12+'ШКОЛА '!I12</f>
        <v>0</v>
      </c>
    </row>
    <row r="13" spans="1:9" ht="12.75">
      <c r="A13" s="22" t="s">
        <v>26</v>
      </c>
      <c r="B13" s="19"/>
      <c r="C13" s="19">
        <v>1124</v>
      </c>
      <c r="D13" s="31">
        <f>'Шк.кл.рук.'!D13+'ШКОЛА '!D13</f>
        <v>0</v>
      </c>
      <c r="E13" s="31">
        <f>'Шк.кл.рук.'!E13+'ШКОЛА '!E13</f>
        <v>0</v>
      </c>
      <c r="F13" s="31">
        <f>'Шк.кл.рук.'!F13+'ШКОЛА '!F13</f>
        <v>0</v>
      </c>
      <c r="G13" s="31">
        <f>'Шк.кл.рук.'!G13+'ШКОЛА '!G13</f>
        <v>0</v>
      </c>
      <c r="H13" s="31">
        <f>'Шк.кл.рук.'!H13+'ШКОЛА '!H13</f>
        <v>0</v>
      </c>
      <c r="I13" s="69">
        <f>'Шк.кл.рук.'!I13+'ШКОЛА '!I13</f>
        <v>0</v>
      </c>
    </row>
    <row r="14" spans="1:9" ht="12.75">
      <c r="A14" s="50" t="s">
        <v>27</v>
      </c>
      <c r="B14" s="19"/>
      <c r="C14" s="19">
        <v>1124</v>
      </c>
      <c r="D14" s="31">
        <f>'Шк.кл.рук.'!D14+'ШКОЛА '!D14</f>
        <v>0</v>
      </c>
      <c r="E14" s="31">
        <f>'Шк.кл.рук.'!E14+'ШКОЛА '!E14</f>
        <v>0</v>
      </c>
      <c r="F14" s="31">
        <f>'Шк.кл.рук.'!F14+'ШКОЛА '!F14</f>
        <v>0</v>
      </c>
      <c r="G14" s="31">
        <f>'Шк.кл.рук.'!G14+'ШКОЛА '!G14</f>
        <v>0</v>
      </c>
      <c r="H14" s="31">
        <f>'Шк.кл.рук.'!H14+'ШКОЛА '!H14</f>
        <v>0</v>
      </c>
      <c r="I14" s="69">
        <f>'Шк.кл.рук.'!I14+'ШКОЛА '!I14</f>
        <v>0</v>
      </c>
    </row>
    <row r="15" spans="1:9" ht="11.25" customHeight="1">
      <c r="A15" s="15" t="s">
        <v>28</v>
      </c>
      <c r="B15" s="16">
        <v>213</v>
      </c>
      <c r="C15" s="49"/>
      <c r="D15" s="17">
        <f>'Шк.кл.рук.'!D15+'ШКОЛА '!D15</f>
        <v>61239.55</v>
      </c>
      <c r="E15" s="17">
        <f>'Шк.кл.рук.'!E15+'ШКОЛА '!E15</f>
        <v>0</v>
      </c>
      <c r="F15" s="17">
        <f>'Шк.кл.рук.'!F15+'ШКОЛА '!F15</f>
        <v>3431277.34</v>
      </c>
      <c r="G15" s="17">
        <f>'Шк.кл.рук.'!G15+'ШКОЛА '!G15</f>
        <v>3486812</v>
      </c>
      <c r="H15" s="17">
        <f>'Шк.кл.рук.'!H15+'ШКОЛА '!H15</f>
        <v>116774.21</v>
      </c>
      <c r="I15" s="27">
        <f>'Шк.кл.рук.'!I15+'ШКОЛА '!I15</f>
        <v>0</v>
      </c>
    </row>
    <row r="16" spans="1:9" ht="12" customHeight="1">
      <c r="A16" s="12" t="s">
        <v>29</v>
      </c>
      <c r="B16" s="13">
        <v>220</v>
      </c>
      <c r="C16" s="51"/>
      <c r="D16" s="14">
        <f>'Шк.кл.рук.'!D16+'ШКОЛА '!D16</f>
        <v>152204.77</v>
      </c>
      <c r="E16" s="14">
        <f>'Шк.кл.рук.'!E16+'ШКОЛА '!E16</f>
        <v>61103.84</v>
      </c>
      <c r="F16" s="14">
        <f>'Шк.кл.рук.'!F16+'ШКОЛА '!F16</f>
        <v>3507428.5300000003</v>
      </c>
      <c r="G16" s="14">
        <f>'Шк.кл.рук.'!G16+'ШКОЛА '!G16</f>
        <v>3494027.16</v>
      </c>
      <c r="H16" s="14">
        <f>'Шк.кл.рук.'!H16+'ШКОЛА '!H16</f>
        <v>77796.56000000001</v>
      </c>
      <c r="I16" s="26">
        <f>'Шк.кл.рук.'!I16+'ШКОЛА '!I16</f>
        <v>97</v>
      </c>
    </row>
    <row r="17" spans="1:9" ht="12.75">
      <c r="A17" s="15" t="s">
        <v>5</v>
      </c>
      <c r="B17" s="16">
        <v>221</v>
      </c>
      <c r="C17" s="49"/>
      <c r="D17" s="17">
        <f>'Шк.кл.рук.'!D17+'ШКОЛА '!D17</f>
        <v>52091.83</v>
      </c>
      <c r="E17" s="17">
        <f>'Шк.кл.рук.'!E17+'ШКОЛА '!E17</f>
        <v>0</v>
      </c>
      <c r="F17" s="17">
        <f>'Шк.кл.рук.'!F17+'ШКОЛА '!F17</f>
        <v>165379.34000000003</v>
      </c>
      <c r="G17" s="17">
        <f>'Шк.кл.рук.'!G17+'ШКОЛА '!G17</f>
        <v>127000</v>
      </c>
      <c r="H17" s="17">
        <f>'Шк.кл.рук.'!H17+'ШКОЛА '!H17</f>
        <v>13809.49</v>
      </c>
      <c r="I17" s="27">
        <f>'Шк.кл.рук.'!I17+'ШКОЛА '!I17</f>
        <v>97</v>
      </c>
    </row>
    <row r="18" spans="1:9" ht="12.75">
      <c r="A18" s="15" t="s">
        <v>6</v>
      </c>
      <c r="B18" s="16">
        <v>222</v>
      </c>
      <c r="C18" s="49"/>
      <c r="D18" s="17">
        <f>'Шк.кл.рук.'!D18+'ШКОЛА '!D18</f>
        <v>0</v>
      </c>
      <c r="E18" s="17">
        <f>'Шк.кл.рук.'!E18+'ШКОЛА '!E18</f>
        <v>0</v>
      </c>
      <c r="F18" s="17">
        <f>'Шк.кл.рук.'!F18+'ШКОЛА '!F18</f>
        <v>0</v>
      </c>
      <c r="G18" s="17">
        <f>'Шк.кл.рук.'!G18+'ШКОЛА '!G18</f>
        <v>0</v>
      </c>
      <c r="H18" s="17">
        <f>'Шк.кл.рук.'!H18+'ШКОЛА '!H18</f>
        <v>0</v>
      </c>
      <c r="I18" s="27">
        <f>'Шк.кл.рук.'!I18+'ШКОЛА '!I18</f>
        <v>0</v>
      </c>
    </row>
    <row r="19" spans="1:9" ht="11.25" customHeight="1">
      <c r="A19" s="21" t="s">
        <v>81</v>
      </c>
      <c r="B19" s="23"/>
      <c r="C19" s="19">
        <v>1104</v>
      </c>
      <c r="D19" s="31">
        <f>'Шк.кл.рук.'!D19+'ШКОЛА '!D19</f>
        <v>0</v>
      </c>
      <c r="E19" s="31">
        <f>'Шк.кл.рук.'!E19+'ШКОЛА '!E19</f>
        <v>0</v>
      </c>
      <c r="F19" s="31">
        <f>'Шк.кл.рук.'!F19+'ШКОЛА '!F19</f>
        <v>0</v>
      </c>
      <c r="G19" s="31">
        <f>'Шк.кл.рук.'!G19+'ШКОЛА '!G19</f>
        <v>0</v>
      </c>
      <c r="H19" s="31">
        <f>'Шк.кл.рук.'!H19+'ШКОЛА '!H19</f>
        <v>0</v>
      </c>
      <c r="I19" s="69">
        <f>'Шк.кл.рук.'!I19+'ШКОЛА '!I19</f>
        <v>0</v>
      </c>
    </row>
    <row r="20" spans="1:9" ht="12" customHeight="1">
      <c r="A20" s="22" t="s">
        <v>26</v>
      </c>
      <c r="B20" s="23"/>
      <c r="C20" s="19">
        <v>1125</v>
      </c>
      <c r="D20" s="31">
        <f>'Шк.кл.рук.'!D20+'ШКОЛА '!D20</f>
        <v>0</v>
      </c>
      <c r="E20" s="31">
        <f>'Шк.кл.рук.'!E20+'ШКОЛА '!E20</f>
        <v>0</v>
      </c>
      <c r="F20" s="31">
        <f>'Шк.кл.рук.'!F20+'ШКОЛА '!F20</f>
        <v>0</v>
      </c>
      <c r="G20" s="31">
        <f>'Шк.кл.рук.'!G20+'ШКОЛА '!G20</f>
        <v>0</v>
      </c>
      <c r="H20" s="31">
        <f>'Шк.кл.рук.'!H20+'ШКОЛА '!H20</f>
        <v>0</v>
      </c>
      <c r="I20" s="69">
        <f>'Шк.кл.рук.'!I20+'ШКОЛА '!I20</f>
        <v>0</v>
      </c>
    </row>
    <row r="21" spans="1:9" ht="12.75">
      <c r="A21" s="50" t="s">
        <v>30</v>
      </c>
      <c r="B21" s="23"/>
      <c r="C21" s="19">
        <v>1125</v>
      </c>
      <c r="D21" s="31">
        <f>'Шк.кл.рук.'!D21+'ШКОЛА '!D21</f>
        <v>0</v>
      </c>
      <c r="E21" s="31">
        <f>'Шк.кл.рук.'!E21+'ШКОЛА '!E21</f>
        <v>0</v>
      </c>
      <c r="F21" s="31">
        <f>'Шк.кл.рук.'!F21+'ШКОЛА '!F21</f>
        <v>0</v>
      </c>
      <c r="G21" s="31">
        <f>'Шк.кл.рук.'!G21+'ШКОЛА '!G21</f>
        <v>0</v>
      </c>
      <c r="H21" s="31">
        <f>'Шк.кл.рук.'!H21+'ШКОЛА '!H21</f>
        <v>0</v>
      </c>
      <c r="I21" s="69">
        <f>'Шк.кл.рук.'!I21+'ШКОЛА '!I21</f>
        <v>0</v>
      </c>
    </row>
    <row r="22" spans="1:9" ht="12.75">
      <c r="A22" s="15" t="s">
        <v>7</v>
      </c>
      <c r="B22" s="16">
        <v>223</v>
      </c>
      <c r="C22" s="49"/>
      <c r="D22" s="17">
        <f>'Шк.кл.рук.'!D22+'ШКОЛА '!D22</f>
        <v>78204.94</v>
      </c>
      <c r="E22" s="17">
        <f>'Шк.кл.рук.'!E22+'ШКОЛА '!E22</f>
        <v>61103.84</v>
      </c>
      <c r="F22" s="17">
        <f>'Шк.кл.рук.'!F22+'ШКОЛА '!F22</f>
        <v>2767762.19</v>
      </c>
      <c r="G22" s="17">
        <f>'Шк.кл.рук.'!G22+'ШКОЛА '!G22</f>
        <v>2792740.16</v>
      </c>
      <c r="H22" s="17">
        <f>'Шк.кл.рук.'!H22+'ШКОЛА '!H22</f>
        <v>42079.07000000001</v>
      </c>
      <c r="I22" s="27">
        <f>'Шк.кл.рук.'!I22+'ШКОЛА '!I22</f>
        <v>0</v>
      </c>
    </row>
    <row r="23" spans="1:9" ht="12.75">
      <c r="A23" s="18" t="s">
        <v>31</v>
      </c>
      <c r="B23" s="23"/>
      <c r="C23" s="19" t="s">
        <v>78</v>
      </c>
      <c r="D23" s="31">
        <f>'Шк.кл.рук.'!D23+'ШКОЛА '!D23</f>
        <v>0</v>
      </c>
      <c r="E23" s="31">
        <f>'Шк.кл.рук.'!E23+'ШКОЛА '!E23</f>
        <v>61103.84</v>
      </c>
      <c r="F23" s="31">
        <f>'Шк.кл.рук.'!F23+'ШКОЛА '!F23</f>
        <v>2607488.35</v>
      </c>
      <c r="G23" s="31">
        <f>'Шк.кл.рук.'!G23+'ШКОЛА '!G23</f>
        <v>2668688.35</v>
      </c>
      <c r="H23" s="31">
        <f>'Шк.кл.рук.'!H23+'ШКОЛА '!H23</f>
        <v>96.16</v>
      </c>
      <c r="I23" s="69">
        <f>'Шк.кл.рук.'!I23+'ШКОЛА '!I23</f>
        <v>0</v>
      </c>
    </row>
    <row r="24" spans="1:9" ht="12.75">
      <c r="A24" s="21" t="s">
        <v>32</v>
      </c>
      <c r="B24" s="23"/>
      <c r="C24" s="19">
        <v>1109</v>
      </c>
      <c r="D24" s="31">
        <f>'Шк.кл.рук.'!D24+'ШКОЛА '!D24</f>
        <v>78204.94</v>
      </c>
      <c r="E24" s="31">
        <f>'Шк.кл.рук.'!E24+'ШКОЛА '!E24</f>
        <v>0</v>
      </c>
      <c r="F24" s="31">
        <f>'Шк.кл.рук.'!F24+'ШКОЛА '!F24</f>
        <v>91275.84</v>
      </c>
      <c r="G24" s="31">
        <f>'Шк.кл.рук.'!G24+'ШКОЛА '!G24</f>
        <v>55053.81</v>
      </c>
      <c r="H24" s="31">
        <f>'Шк.кл.рук.'!H24+'ШКОЛА '!H24</f>
        <v>41982.91</v>
      </c>
      <c r="I24" s="69">
        <f>'Шк.кл.рук.'!I24+'ШКОЛА '!I24</f>
        <v>0</v>
      </c>
    </row>
    <row r="25" spans="1:9" ht="12.75">
      <c r="A25" s="18" t="s">
        <v>8</v>
      </c>
      <c r="B25" s="23"/>
      <c r="C25" s="19">
        <v>1110</v>
      </c>
      <c r="D25" s="31">
        <f>'Шк.кл.рук.'!D25+'ШКОЛА '!D25</f>
        <v>0</v>
      </c>
      <c r="E25" s="31">
        <f>'Шк.кл.рук.'!E25+'ШКОЛА '!E25</f>
        <v>0</v>
      </c>
      <c r="F25" s="31">
        <f>'Шк.кл.рук.'!F25+'ШКОЛА '!F25</f>
        <v>68998</v>
      </c>
      <c r="G25" s="31">
        <f>'Шк.кл.рук.'!G25+'ШКОЛА '!G25</f>
        <v>68998</v>
      </c>
      <c r="H25" s="31">
        <f>'Шк.кл.рук.'!H25+'ШКОЛА '!H25</f>
        <v>0</v>
      </c>
      <c r="I25" s="69">
        <f>'Шк.кл.рук.'!I25+'ШКОЛА '!I25</f>
        <v>0</v>
      </c>
    </row>
    <row r="26" spans="1:9" ht="12" customHeight="1">
      <c r="A26" s="18" t="s">
        <v>9</v>
      </c>
      <c r="B26" s="23"/>
      <c r="C26" s="19">
        <v>1126</v>
      </c>
      <c r="D26" s="31">
        <f>'Шк.кл.рук.'!D26+'ШКОЛА '!D26</f>
        <v>0</v>
      </c>
      <c r="E26" s="31">
        <f>'Шк.кл.рук.'!E26+'ШКОЛА '!E26</f>
        <v>0</v>
      </c>
      <c r="F26" s="31">
        <f>'Шк.кл.рук.'!F26+'ШКОЛА '!F26</f>
        <v>0</v>
      </c>
      <c r="G26" s="31">
        <f>'Шк.кл.рук.'!G26+'ШКОЛА '!G26</f>
        <v>0</v>
      </c>
      <c r="H26" s="31">
        <f>'Шк.кл.рук.'!H26+'ШКОЛА '!H26</f>
        <v>0</v>
      </c>
      <c r="I26" s="69">
        <f>'Шк.кл.рук.'!I26+'ШКОЛА '!I26</f>
        <v>0</v>
      </c>
    </row>
    <row r="27" spans="1:9" ht="12" customHeight="1">
      <c r="A27" s="18" t="s">
        <v>26</v>
      </c>
      <c r="B27" s="23"/>
      <c r="C27" s="19">
        <v>1127</v>
      </c>
      <c r="D27" s="31">
        <f>'Шк.кл.рук.'!D27+'ШКОЛА '!D27</f>
        <v>0</v>
      </c>
      <c r="E27" s="31">
        <f>'Шк.кл.рук.'!E27+'ШКОЛА '!E27</f>
        <v>0</v>
      </c>
      <c r="F27" s="31">
        <f>'Шк.кл.рук.'!F27+'ШКОЛА '!F27</f>
        <v>0</v>
      </c>
      <c r="G27" s="31">
        <f>'Шк.кл.рук.'!G27+'ШКОЛА '!G27</f>
        <v>0</v>
      </c>
      <c r="H27" s="31">
        <f>'Шк.кл.рук.'!H27+'ШКОЛА '!H27</f>
        <v>0</v>
      </c>
      <c r="I27" s="69">
        <f>'Шк.кл.рук.'!I27+'ШКОЛА '!I27</f>
        <v>0</v>
      </c>
    </row>
    <row r="28" spans="1:9" ht="12.75">
      <c r="A28" s="15" t="s">
        <v>10</v>
      </c>
      <c r="B28" s="16">
        <v>224</v>
      </c>
      <c r="C28" s="49"/>
      <c r="D28" s="17">
        <f>'Шк.кл.рук.'!D28+'ШКОЛА '!D28</f>
        <v>0</v>
      </c>
      <c r="E28" s="17">
        <f>'Шк.кл.рук.'!E28+'ШКОЛА '!E28</f>
        <v>0</v>
      </c>
      <c r="F28" s="17">
        <f>'Шк.кл.рук.'!F28+'ШКОЛА '!F28</f>
        <v>0</v>
      </c>
      <c r="G28" s="17">
        <f>'Шк.кл.рук.'!G28+'ШКОЛА '!G28</f>
        <v>0</v>
      </c>
      <c r="H28" s="17">
        <f>'Шк.кл.рук.'!H28+'ШКОЛА '!H28</f>
        <v>0</v>
      </c>
      <c r="I28" s="27">
        <f>'Шк.кл.рук.'!I28+'ШКОЛА '!I28</f>
        <v>0</v>
      </c>
    </row>
    <row r="29" spans="1:9" ht="12.75">
      <c r="A29" s="15" t="s">
        <v>11</v>
      </c>
      <c r="B29" s="16">
        <v>225</v>
      </c>
      <c r="C29" s="49"/>
      <c r="D29" s="17">
        <f>'Шк.кл.рук.'!D29+'ШКОЛА '!D29</f>
        <v>0</v>
      </c>
      <c r="E29" s="17">
        <f>'Шк.кл.рук.'!E29+'ШКОЛА '!E29</f>
        <v>0</v>
      </c>
      <c r="F29" s="17">
        <f>'Шк.кл.рук.'!F29+'ШКОЛА '!F29</f>
        <v>30000</v>
      </c>
      <c r="G29" s="17">
        <f>'Шк.кл.рук.'!G29+'ШКОЛА '!G29</f>
        <v>30000</v>
      </c>
      <c r="H29" s="17">
        <f>'Шк.кл.рук.'!H29+'ШКОЛА '!H29</f>
        <v>0</v>
      </c>
      <c r="I29" s="27">
        <f>'Шк.кл.рук.'!I29+'ШКОЛА '!I29</f>
        <v>0</v>
      </c>
    </row>
    <row r="30" spans="1:9" ht="12.75">
      <c r="A30" s="18" t="s">
        <v>33</v>
      </c>
      <c r="B30" s="23"/>
      <c r="C30" s="19">
        <v>1111</v>
      </c>
      <c r="D30" s="31">
        <f>'Шк.кл.рук.'!D30+'ШКОЛА '!D30</f>
        <v>0</v>
      </c>
      <c r="E30" s="31">
        <f>'Шк.кл.рук.'!E30+'ШКОЛА '!E30</f>
        <v>0</v>
      </c>
      <c r="F30" s="31">
        <f>'Шк.кл.рук.'!F30+'ШКОЛА '!F30</f>
        <v>0</v>
      </c>
      <c r="G30" s="31">
        <f>'Шк.кл.рук.'!G30+'ШКОЛА '!G30</f>
        <v>0</v>
      </c>
      <c r="H30" s="31">
        <f>'Шк.кл.рук.'!H30+'ШКОЛА '!H30</f>
        <v>0</v>
      </c>
      <c r="I30" s="69">
        <f>'Шк.кл.рук.'!I30+'ШКОЛА '!I30</f>
        <v>0</v>
      </c>
    </row>
    <row r="31" spans="1:9" ht="12.75">
      <c r="A31" s="18" t="s">
        <v>82</v>
      </c>
      <c r="B31" s="23"/>
      <c r="C31" s="19">
        <v>1111</v>
      </c>
      <c r="D31" s="31">
        <f>'Шк.кл.рук.'!D31+'ШКОЛА '!D31</f>
        <v>0</v>
      </c>
      <c r="E31" s="31">
        <f>'Шк.кл.рук.'!E31+'ШКОЛА '!E31</f>
        <v>0</v>
      </c>
      <c r="F31" s="31">
        <f>'Шк.кл.рук.'!F31+'ШКОЛА '!F31</f>
        <v>0</v>
      </c>
      <c r="G31" s="31">
        <f>'Шк.кл.рук.'!G31+'ШКОЛА '!G31</f>
        <v>0</v>
      </c>
      <c r="H31" s="31">
        <f>'Шк.кл.рук.'!H31+'ШКОЛА '!H31</f>
        <v>0</v>
      </c>
      <c r="I31" s="69">
        <f>'Шк.кл.рук.'!I31+'ШКОЛА '!I31</f>
        <v>0</v>
      </c>
    </row>
    <row r="32" spans="1:9" ht="12.75">
      <c r="A32" s="18" t="s">
        <v>34</v>
      </c>
      <c r="B32" s="23"/>
      <c r="C32" s="19">
        <v>1105</v>
      </c>
      <c r="D32" s="31">
        <f>'Шк.кл.рук.'!D32+'ШКОЛА '!D32</f>
        <v>0</v>
      </c>
      <c r="E32" s="31">
        <f>'Шк.кл.рук.'!E32+'ШКОЛА '!E32</f>
        <v>0</v>
      </c>
      <c r="F32" s="31">
        <f>'Шк.кл.рук.'!F32+'ШКОЛА '!F32</f>
        <v>0</v>
      </c>
      <c r="G32" s="31">
        <f>'Шк.кл.рук.'!G32+'ШКОЛА '!G32</f>
        <v>0</v>
      </c>
      <c r="H32" s="31">
        <f>'Шк.кл.рук.'!H32+'ШКОЛА '!H32</f>
        <v>0</v>
      </c>
      <c r="I32" s="69">
        <f>'Шк.кл.рук.'!I32+'ШКОЛА '!I32</f>
        <v>0</v>
      </c>
    </row>
    <row r="33" spans="1:9" ht="12.75">
      <c r="A33" s="18" t="s">
        <v>35</v>
      </c>
      <c r="B33" s="23"/>
      <c r="C33" s="19">
        <v>1105</v>
      </c>
      <c r="D33" s="31">
        <f>'Шк.кл.рук.'!D33+'ШКОЛА '!D33</f>
        <v>0</v>
      </c>
      <c r="E33" s="31">
        <f>'Шк.кл.рук.'!E33+'ШКОЛА '!E33</f>
        <v>0</v>
      </c>
      <c r="F33" s="31">
        <f>'Шк.кл.рук.'!F33+'ШКОЛА '!F33</f>
        <v>0</v>
      </c>
      <c r="G33" s="31">
        <f>'Шк.кл.рук.'!G33+'ШКОЛА '!G33</f>
        <v>0</v>
      </c>
      <c r="H33" s="31">
        <f>'Шк.кл.рук.'!H33+'ШКОЛА '!H33</f>
        <v>0</v>
      </c>
      <c r="I33" s="69">
        <f>'Шк.кл.рук.'!I33+'ШКОЛА '!I33</f>
        <v>0</v>
      </c>
    </row>
    <row r="34" spans="1:9" ht="12.75">
      <c r="A34" s="18" t="s">
        <v>69</v>
      </c>
      <c r="B34" s="23"/>
      <c r="C34" s="19">
        <v>1106</v>
      </c>
      <c r="D34" s="31">
        <f>'Шк.кл.рук.'!D34+'ШКОЛА '!D34</f>
        <v>0</v>
      </c>
      <c r="E34" s="31">
        <f>'Шк.кл.рук.'!E34+'ШКОЛА '!E34</f>
        <v>0</v>
      </c>
      <c r="F34" s="31">
        <f>'Шк.кл.рук.'!F34+'ШКОЛА '!F34</f>
        <v>0</v>
      </c>
      <c r="G34" s="31">
        <f>'Шк.кл.рук.'!G34+'ШКОЛА '!G34</f>
        <v>0</v>
      </c>
      <c r="H34" s="31">
        <f>'Шк.кл.рук.'!H34+'ШКОЛА '!H34</f>
        <v>0</v>
      </c>
      <c r="I34" s="69">
        <f>'Шк.кл.рук.'!I34+'ШКОЛА '!I34</f>
        <v>0</v>
      </c>
    </row>
    <row r="35" spans="1:9" ht="12.75">
      <c r="A35" s="52" t="s">
        <v>83</v>
      </c>
      <c r="B35" s="19"/>
      <c r="C35" s="19">
        <v>1129</v>
      </c>
      <c r="D35" s="31">
        <f>'Шк.кл.рук.'!D35+'ШКОЛА '!D35</f>
        <v>0</v>
      </c>
      <c r="E35" s="31">
        <f>'Шк.кл.рук.'!E35+'ШКОЛА '!E35</f>
        <v>0</v>
      </c>
      <c r="F35" s="31">
        <f>'Шк.кл.рук.'!F35+'ШКОЛА '!F35</f>
        <v>30000</v>
      </c>
      <c r="G35" s="31">
        <f>'Шк.кл.рук.'!G35+'ШКОЛА '!G35</f>
        <v>30000</v>
      </c>
      <c r="H35" s="31">
        <f>'Шк.кл.рук.'!H35+'ШКОЛА '!H35</f>
        <v>0</v>
      </c>
      <c r="I35" s="69">
        <f>'Шк.кл.рук.'!I35+'ШКОЛА '!I35</f>
        <v>0</v>
      </c>
    </row>
    <row r="36" spans="1:9" ht="12.75">
      <c r="A36" s="50" t="s">
        <v>84</v>
      </c>
      <c r="B36" s="23"/>
      <c r="C36" s="19">
        <v>1129</v>
      </c>
      <c r="D36" s="31">
        <f>'Шк.кл.рук.'!D36+'ШКОЛА '!D36</f>
        <v>0</v>
      </c>
      <c r="E36" s="31">
        <f>'Шк.кл.рук.'!E36+'ШКОЛА '!E36</f>
        <v>0</v>
      </c>
      <c r="F36" s="31">
        <f>'Шк.кл.рук.'!F36+'ШКОЛА '!F36</f>
        <v>0</v>
      </c>
      <c r="G36" s="31">
        <f>'Шк.кл.рук.'!G36+'ШКОЛА '!G36</f>
        <v>0</v>
      </c>
      <c r="H36" s="31">
        <f>'Шк.кл.рук.'!H36+'ШКОЛА '!H36</f>
        <v>0</v>
      </c>
      <c r="I36" s="69">
        <f>'Шк.кл.рук.'!I36+'ШКОЛА '!I36</f>
        <v>0</v>
      </c>
    </row>
    <row r="37" spans="1:9" ht="11.25" customHeight="1">
      <c r="A37" s="50" t="s">
        <v>70</v>
      </c>
      <c r="B37" s="23"/>
      <c r="C37" s="19">
        <v>1129</v>
      </c>
      <c r="D37" s="31">
        <f>'Шк.кл.рук.'!D37+'ШКОЛА '!D37</f>
        <v>0</v>
      </c>
      <c r="E37" s="31">
        <f>'Шк.кл.рук.'!E37+'ШКОЛА '!E37</f>
        <v>0</v>
      </c>
      <c r="F37" s="31">
        <f>'Шк.кл.рук.'!F37+'ШКОЛА '!F37</f>
        <v>30000</v>
      </c>
      <c r="G37" s="31">
        <f>'Шк.кл.рук.'!G37+'ШКОЛА '!G37</f>
        <v>30000</v>
      </c>
      <c r="H37" s="31">
        <f>'Шк.кл.рук.'!H37+'ШКОЛА '!H37</f>
        <v>0</v>
      </c>
      <c r="I37" s="69">
        <f>'Шк.кл.рук.'!I37+'ШКОЛА '!I37</f>
        <v>0</v>
      </c>
    </row>
    <row r="38" spans="1:9" ht="11.25" customHeight="1">
      <c r="A38" s="15" t="s">
        <v>71</v>
      </c>
      <c r="B38" s="16">
        <v>226</v>
      </c>
      <c r="C38" s="49"/>
      <c r="D38" s="17">
        <f>'Шк.кл.рук.'!D38+'ШКОЛА '!D38</f>
        <v>21908</v>
      </c>
      <c r="E38" s="17">
        <f>'Шк.кл.рук.'!E38+'ШКОЛА '!E38</f>
        <v>0</v>
      </c>
      <c r="F38" s="17">
        <f>'Шк.кл.рук.'!F38+'ШКОЛА '!F38</f>
        <v>544287</v>
      </c>
      <c r="G38" s="17">
        <f>'Шк.кл.рук.'!G38+'ШКОЛА '!G38</f>
        <v>544287</v>
      </c>
      <c r="H38" s="17">
        <f>'Шк.кл.рук.'!H38+'ШКОЛА '!H38</f>
        <v>21908</v>
      </c>
      <c r="I38" s="27">
        <f>'Шк.кл.рук.'!I38+'ШКОЛА '!I38</f>
        <v>0</v>
      </c>
    </row>
    <row r="39" spans="1:9" ht="11.25" customHeight="1">
      <c r="A39" s="21" t="s">
        <v>85</v>
      </c>
      <c r="B39" s="23"/>
      <c r="C39" s="19">
        <v>1104</v>
      </c>
      <c r="D39" s="31">
        <f>'Шк.кл.рук.'!D39+'ШКОЛА '!D39</f>
        <v>0</v>
      </c>
      <c r="E39" s="31">
        <f>'Шк.кл.рук.'!E39+'ШКОЛА '!E39</f>
        <v>0</v>
      </c>
      <c r="F39" s="31">
        <f>'Шк.кл.рук.'!F39+'ШКОЛА '!F39</f>
        <v>0</v>
      </c>
      <c r="G39" s="31">
        <f>'Шк.кл.рук.'!G39+'ШКОЛА '!G39</f>
        <v>0</v>
      </c>
      <c r="H39" s="31">
        <f>'Шк.кл.рук.'!H39+'ШКОЛА '!H39</f>
        <v>0</v>
      </c>
      <c r="I39" s="69">
        <f>'Шк.кл.рук.'!I39+'ШКОЛА '!I39</f>
        <v>0</v>
      </c>
    </row>
    <row r="40" spans="1:9" ht="11.25" customHeight="1">
      <c r="A40" s="21" t="s">
        <v>86</v>
      </c>
      <c r="B40" s="23"/>
      <c r="C40" s="19">
        <v>1130</v>
      </c>
      <c r="D40" s="31">
        <f>'Шк.кл.рук.'!D40+'ШКОЛА '!D40</f>
        <v>0</v>
      </c>
      <c r="E40" s="31">
        <f>'Шк.кл.рук.'!E40+'ШКОЛА '!E40</f>
        <v>0</v>
      </c>
      <c r="F40" s="31">
        <f>'Шк.кл.рук.'!F40+'ШКОЛА '!F40</f>
        <v>20000</v>
      </c>
      <c r="G40" s="31">
        <f>'Шк.кл.рук.'!G40+'ШКОЛА '!G40</f>
        <v>20000</v>
      </c>
      <c r="H40" s="31">
        <f>'Шк.кл.рук.'!H40+'ШКОЛА '!H40</f>
        <v>0</v>
      </c>
      <c r="I40" s="69">
        <f>'Шк.кл.рук.'!I40+'ШКОЛА '!I40</f>
        <v>0</v>
      </c>
    </row>
    <row r="41" spans="1:9" ht="12" customHeight="1">
      <c r="A41" s="18" t="s">
        <v>39</v>
      </c>
      <c r="B41" s="19"/>
      <c r="C41" s="19">
        <v>1133</v>
      </c>
      <c r="D41" s="31">
        <f>'Шк.кл.рук.'!D41+'ШКОЛА '!D41</f>
        <v>0</v>
      </c>
      <c r="E41" s="31">
        <f>'Шк.кл.рук.'!E41+'ШКОЛА '!E41</f>
        <v>0</v>
      </c>
      <c r="F41" s="31">
        <f>'Шк.кл.рук.'!F41+'ШКОЛА '!F41</f>
        <v>428690</v>
      </c>
      <c r="G41" s="31">
        <f>'Шк.кл.рук.'!G41+'ШКОЛА '!G41</f>
        <v>428690</v>
      </c>
      <c r="H41" s="31">
        <f>'Шк.кл.рук.'!H41+'ШКОЛА '!H41</f>
        <v>0</v>
      </c>
      <c r="I41" s="69">
        <f>'Шк.кл.рук.'!I41+'ШКОЛА '!I41</f>
        <v>0</v>
      </c>
    </row>
    <row r="42" spans="1:9" ht="12" customHeight="1">
      <c r="A42" s="18" t="s">
        <v>72</v>
      </c>
      <c r="B42" s="19"/>
      <c r="C42" s="19">
        <v>1135</v>
      </c>
      <c r="D42" s="31">
        <f>'Шк.кл.рук.'!D42+'ШКОЛА '!D42</f>
        <v>0</v>
      </c>
      <c r="E42" s="31">
        <f>'Шк.кл.рук.'!E42+'ШКОЛА '!E42</f>
        <v>0</v>
      </c>
      <c r="F42" s="31">
        <f>'Шк.кл.рук.'!F42+'ШКОЛА '!F42</f>
        <v>597</v>
      </c>
      <c r="G42" s="31">
        <f>'Шк.кл.рук.'!G42+'ШКОЛА '!G42</f>
        <v>597</v>
      </c>
      <c r="H42" s="31">
        <f>'Шк.кл.рук.'!H42+'ШКОЛА '!H42</f>
        <v>0</v>
      </c>
      <c r="I42" s="69">
        <f>'Шк.кл.рук.'!I42+'ШКОЛА '!I42</f>
        <v>0</v>
      </c>
    </row>
    <row r="43" spans="1:9" ht="12" customHeight="1">
      <c r="A43" s="18" t="s">
        <v>38</v>
      </c>
      <c r="B43" s="19"/>
      <c r="C43" s="19">
        <v>1135</v>
      </c>
      <c r="D43" s="31">
        <f>'Шк.кл.рук.'!D43+'ШКОЛА '!D43</f>
        <v>0</v>
      </c>
      <c r="E43" s="31">
        <f>'Шк.кл.рук.'!E43+'ШКОЛА '!E43</f>
        <v>0</v>
      </c>
      <c r="F43" s="31">
        <f>'Шк.кл.рук.'!F43+'ШКОЛА '!F43</f>
        <v>0</v>
      </c>
      <c r="G43" s="31">
        <f>'Шк.кл.рук.'!G43+'ШКОЛА '!G43</f>
        <v>0</v>
      </c>
      <c r="H43" s="31">
        <f>'Шк.кл.рук.'!H43+'ШКОЛА '!H43</f>
        <v>0</v>
      </c>
      <c r="I43" s="69">
        <f>'Шк.кл.рук.'!I43+'ШКОЛА '!I43</f>
        <v>0</v>
      </c>
    </row>
    <row r="44" spans="1:9" ht="12" customHeight="1">
      <c r="A44" s="18" t="s">
        <v>37</v>
      </c>
      <c r="B44" s="19"/>
      <c r="C44" s="19">
        <v>1135</v>
      </c>
      <c r="D44" s="31">
        <f>'Шк.кл.рук.'!D44+'ШКОЛА '!D44</f>
        <v>0</v>
      </c>
      <c r="E44" s="31">
        <f>'Шк.кл.рук.'!E44+'ШКОЛА '!E44</f>
        <v>0</v>
      </c>
      <c r="F44" s="31">
        <f>'Шк.кл.рук.'!F44+'ШКОЛА '!F44</f>
        <v>0</v>
      </c>
      <c r="G44" s="31">
        <f>'Шк.кл.рук.'!G44+'ШКОЛА '!G44</f>
        <v>0</v>
      </c>
      <c r="H44" s="31">
        <f>'Шк.кл.рук.'!H44+'ШКОЛА '!H44</f>
        <v>0</v>
      </c>
      <c r="I44" s="69">
        <f>'Шк.кл.рук.'!I44+'ШКОЛА '!I44</f>
        <v>0</v>
      </c>
    </row>
    <row r="45" spans="1:9" ht="12" customHeight="1">
      <c r="A45" s="18" t="s">
        <v>87</v>
      </c>
      <c r="B45" s="19"/>
      <c r="C45" s="19">
        <v>1136</v>
      </c>
      <c r="D45" s="31">
        <f>'Шк.кл.рук.'!D45+'ШКОЛА '!D45</f>
        <v>0</v>
      </c>
      <c r="E45" s="31">
        <f>'Шк.кл.рук.'!E45+'ШКОЛА '!E45</f>
        <v>0</v>
      </c>
      <c r="F45" s="31">
        <f>'Шк.кл.рук.'!F45+'ШКОЛА '!F45</f>
        <v>0</v>
      </c>
      <c r="G45" s="31">
        <f>'Шк.кл.рук.'!G45+'ШКОЛА '!G45</f>
        <v>0</v>
      </c>
      <c r="H45" s="31">
        <f>'Шк.кл.рук.'!H45+'ШКОЛА '!H45</f>
        <v>0</v>
      </c>
      <c r="I45" s="69">
        <f>'Шк.кл.рук.'!I45+'ШКОЛА '!I45</f>
        <v>0</v>
      </c>
    </row>
    <row r="46" spans="1:9" ht="12" customHeight="1">
      <c r="A46" s="18" t="s">
        <v>12</v>
      </c>
      <c r="B46" s="19"/>
      <c r="C46" s="19">
        <v>1137</v>
      </c>
      <c r="D46" s="31">
        <f>'Шк.кл.рук.'!D46+'ШКОЛА '!D46</f>
        <v>0</v>
      </c>
      <c r="E46" s="31">
        <f>'Шк.кл.рук.'!E46+'ШКОЛА '!E46</f>
        <v>0</v>
      </c>
      <c r="F46" s="31">
        <f>'Шк.кл.рук.'!F46+'ШКОЛА '!F46</f>
        <v>15000</v>
      </c>
      <c r="G46" s="31">
        <f>'Шк.кл.рук.'!G46+'ШКОЛА '!G46</f>
        <v>15000</v>
      </c>
      <c r="H46" s="31">
        <f>'Шк.кл.рук.'!H46+'ШКОЛА '!H46</f>
        <v>0</v>
      </c>
      <c r="I46" s="69">
        <f>'Шк.кл.рук.'!I46+'ШКОЛА '!I46</f>
        <v>0</v>
      </c>
    </row>
    <row r="47" spans="1:9" ht="12.75">
      <c r="A47" s="18" t="s">
        <v>88</v>
      </c>
      <c r="B47" s="19"/>
      <c r="C47" s="19">
        <v>1139</v>
      </c>
      <c r="D47" s="31">
        <f>'Шк.кл.рук.'!D47+'ШКОЛА '!D47</f>
        <v>0</v>
      </c>
      <c r="E47" s="31">
        <f>'Шк.кл.рук.'!E47+'ШКОЛА '!E47</f>
        <v>0</v>
      </c>
      <c r="F47" s="31">
        <f>'Шк.кл.рук.'!F47+'ШКОЛА '!F47</f>
        <v>0</v>
      </c>
      <c r="G47" s="31">
        <f>'Шк.кл.рук.'!G47+'ШКОЛА '!G47</f>
        <v>0</v>
      </c>
      <c r="H47" s="31">
        <f>'Шк.кл.рук.'!H47+'ШКОЛА '!H47</f>
        <v>0</v>
      </c>
      <c r="I47" s="69">
        <f>'Шк.кл.рук.'!I47+'ШКОЛА '!I47</f>
        <v>0</v>
      </c>
    </row>
    <row r="48" spans="1:9" ht="11.25" customHeight="1">
      <c r="A48" s="52" t="s">
        <v>89</v>
      </c>
      <c r="B48" s="19"/>
      <c r="C48" s="19">
        <v>1140</v>
      </c>
      <c r="D48" s="31">
        <f>'Шк.кл.рук.'!D48+'ШКОЛА '!D48</f>
        <v>21908</v>
      </c>
      <c r="E48" s="31">
        <f>'Шк.кл.рук.'!E48+'ШКОЛА '!E48</f>
        <v>0</v>
      </c>
      <c r="F48" s="31">
        <f>'Шк.кл.рук.'!F48+'ШКОЛА '!F48</f>
        <v>80000</v>
      </c>
      <c r="G48" s="31">
        <f>'Шк.кл.рук.'!G48+'ШКОЛА '!G48</f>
        <v>80000</v>
      </c>
      <c r="H48" s="31">
        <f>'Шк.кл.рук.'!H48+'ШКОЛА '!H48</f>
        <v>21908</v>
      </c>
      <c r="I48" s="69">
        <f>'Шк.кл.рук.'!I48+'ШКОЛА '!I48</f>
        <v>0</v>
      </c>
    </row>
    <row r="49" spans="1:9" ht="12" customHeight="1">
      <c r="A49" s="50" t="s">
        <v>36</v>
      </c>
      <c r="B49" s="19"/>
      <c r="C49" s="19">
        <v>1140</v>
      </c>
      <c r="D49" s="31">
        <f>'Шк.кл.рук.'!D49+'ШКОЛА '!D49</f>
        <v>0</v>
      </c>
      <c r="E49" s="31">
        <f>'Шк.кл.рук.'!E49+'ШКОЛА '!E49</f>
        <v>0</v>
      </c>
      <c r="F49" s="31">
        <f>'Шк.кл.рук.'!F49+'ШКОЛА '!F49</f>
        <v>0</v>
      </c>
      <c r="G49" s="31">
        <f>'Шк.кл.рук.'!G49+'ШКОЛА '!G49</f>
        <v>0</v>
      </c>
      <c r="H49" s="31">
        <f>'Шк.кл.рук.'!H49+'ШКОЛА '!H49</f>
        <v>0</v>
      </c>
      <c r="I49" s="69">
        <f>'Шк.кл.рук.'!I49+'ШКОЛА '!I49</f>
        <v>0</v>
      </c>
    </row>
    <row r="50" spans="1:9" ht="12" customHeight="1">
      <c r="A50" s="50" t="s">
        <v>90</v>
      </c>
      <c r="B50" s="19"/>
      <c r="C50" s="19">
        <v>1140</v>
      </c>
      <c r="D50" s="31">
        <f>'Шк.кл.рук.'!D50+'ШКОЛА '!D50</f>
        <v>21908</v>
      </c>
      <c r="E50" s="31">
        <f>'Шк.кл.рук.'!E50+'ШКОЛА '!E50</f>
        <v>0</v>
      </c>
      <c r="F50" s="31">
        <f>'Шк.кл.рук.'!F50+'ШКОЛА '!F50</f>
        <v>80000</v>
      </c>
      <c r="G50" s="31">
        <f>'Шк.кл.рук.'!G50+'ШКОЛА '!G50</f>
        <v>80000</v>
      </c>
      <c r="H50" s="31">
        <f>'Шк.кл.рук.'!H50+'ШКОЛА '!H50</f>
        <v>21908</v>
      </c>
      <c r="I50" s="69">
        <f>'Шк.кл.рук.'!I50+'ШКОЛА '!I50</f>
        <v>0</v>
      </c>
    </row>
    <row r="51" spans="1:9" ht="12" customHeight="1">
      <c r="A51" s="12" t="s">
        <v>13</v>
      </c>
      <c r="B51" s="13">
        <v>260</v>
      </c>
      <c r="C51" s="51"/>
      <c r="D51" s="14">
        <f>'Шк.кл.рук.'!D51+'ШКОЛА '!D51</f>
        <v>0</v>
      </c>
      <c r="E51" s="14">
        <f>'Шк.кл.рук.'!E51+'ШКОЛА '!E51</f>
        <v>0</v>
      </c>
      <c r="F51" s="14">
        <f>'Шк.кл.рук.'!F51+'ШКОЛА '!F51</f>
        <v>0</v>
      </c>
      <c r="G51" s="14">
        <f>'Шк.кл.рук.'!G51+'ШКОЛА '!G51</f>
        <v>0</v>
      </c>
      <c r="H51" s="14">
        <f>'Шк.кл.рук.'!H51+'ШКОЛА '!H51</f>
        <v>0</v>
      </c>
      <c r="I51" s="26">
        <f>'Шк.кл.рук.'!I51+'ШКОЛА '!I51</f>
        <v>0</v>
      </c>
    </row>
    <row r="52" spans="1:9" ht="11.25" customHeight="1">
      <c r="A52" s="15" t="s">
        <v>91</v>
      </c>
      <c r="B52" s="16">
        <v>262</v>
      </c>
      <c r="C52" s="49"/>
      <c r="D52" s="17">
        <f>'Шк.кл.рук.'!D52+'ШКОЛА '!D52</f>
        <v>0</v>
      </c>
      <c r="E52" s="17">
        <f>'Шк.кл.рук.'!E52+'ШКОЛА '!E52</f>
        <v>0</v>
      </c>
      <c r="F52" s="17">
        <f>'Шк.кл.рук.'!F52+'ШКОЛА '!F52</f>
        <v>0</v>
      </c>
      <c r="G52" s="17">
        <f>'Шк.кл.рук.'!G52+'ШКОЛА '!G52</f>
        <v>0</v>
      </c>
      <c r="H52" s="17">
        <f>'Шк.кл.рук.'!H52+'ШКОЛА '!H52</f>
        <v>0</v>
      </c>
      <c r="I52" s="27">
        <f>'Шк.кл.рук.'!I52+'ШКОЛА '!I52</f>
        <v>0</v>
      </c>
    </row>
    <row r="53" spans="1:9" ht="12.75">
      <c r="A53" s="21" t="s">
        <v>40</v>
      </c>
      <c r="B53" s="23"/>
      <c r="C53" s="19">
        <v>1113</v>
      </c>
      <c r="D53" s="31">
        <f>'Шк.кл.рук.'!D53+'ШКОЛА '!D53</f>
        <v>0</v>
      </c>
      <c r="E53" s="31">
        <f>'Шк.кл.рук.'!E53+'ШКОЛА '!E53</f>
        <v>0</v>
      </c>
      <c r="F53" s="31">
        <f>'Шк.кл.рук.'!F53+'ШКОЛА '!F53</f>
        <v>0</v>
      </c>
      <c r="G53" s="31">
        <f>'Шк.кл.рук.'!G53+'ШКОЛА '!G53</f>
        <v>0</v>
      </c>
      <c r="H53" s="31">
        <f>'Шк.кл.рук.'!H53+'ШКОЛА '!H53</f>
        <v>0</v>
      </c>
      <c r="I53" s="69">
        <f>'Шк.кл.рук.'!I53+'ШКОЛА '!I53</f>
        <v>0</v>
      </c>
    </row>
    <row r="54" spans="1:9" ht="12" customHeight="1">
      <c r="A54" s="52" t="s">
        <v>73</v>
      </c>
      <c r="B54" s="19"/>
      <c r="C54" s="19">
        <v>1142</v>
      </c>
      <c r="D54" s="31">
        <f>'Шк.кл.рук.'!D54+'ШКОЛА '!D54</f>
        <v>0</v>
      </c>
      <c r="E54" s="31">
        <f>'Шк.кл.рук.'!E54+'ШКОЛА '!E54</f>
        <v>0</v>
      </c>
      <c r="F54" s="31">
        <f>'Шк.кл.рук.'!F54+'ШКОЛА '!F54</f>
        <v>0</v>
      </c>
      <c r="G54" s="31">
        <f>'Шк.кл.рук.'!G54+'ШКОЛА '!G54</f>
        <v>0</v>
      </c>
      <c r="H54" s="31">
        <f>'Шк.кл.рук.'!H54+'ШКОЛА '!H54</f>
        <v>0</v>
      </c>
      <c r="I54" s="69">
        <f>'Шк.кл.рук.'!I54+'ШКОЛА '!I54</f>
        <v>0</v>
      </c>
    </row>
    <row r="55" spans="1:9" ht="12.75">
      <c r="A55" s="50" t="s">
        <v>41</v>
      </c>
      <c r="B55" s="23"/>
      <c r="C55" s="19">
        <v>1142</v>
      </c>
      <c r="D55" s="31">
        <f>'Шк.кл.рук.'!D55+'ШКОЛА '!D55</f>
        <v>0</v>
      </c>
      <c r="E55" s="31">
        <f>'Шк.кл.рук.'!E55+'ШКОЛА '!E55</f>
        <v>0</v>
      </c>
      <c r="F55" s="31">
        <f>'Шк.кл.рук.'!F55+'ШКОЛА '!F55</f>
        <v>0</v>
      </c>
      <c r="G55" s="31">
        <f>'Шк.кл.рук.'!G55+'ШКОЛА '!G55</f>
        <v>0</v>
      </c>
      <c r="H55" s="31">
        <f>'Шк.кл.рук.'!H55+'ШКОЛА '!H55</f>
        <v>0</v>
      </c>
      <c r="I55" s="69">
        <f>'Шк.кл.рук.'!I55+'ШКОЛА '!I55</f>
        <v>0</v>
      </c>
    </row>
    <row r="56" spans="1:9" ht="12.75">
      <c r="A56" s="50" t="s">
        <v>92</v>
      </c>
      <c r="B56" s="23"/>
      <c r="C56" s="19">
        <v>1142</v>
      </c>
      <c r="D56" s="31">
        <f>'Шк.кл.рук.'!D56+'ШКОЛА '!D56</f>
        <v>0</v>
      </c>
      <c r="E56" s="31">
        <f>'Шк.кл.рук.'!E56+'ШКОЛА '!E56</f>
        <v>0</v>
      </c>
      <c r="F56" s="31">
        <f>'Шк.кл.рук.'!F56+'ШКОЛА '!F56</f>
        <v>0</v>
      </c>
      <c r="G56" s="31">
        <f>'Шк.кл.рук.'!G56+'ШКОЛА '!G56</f>
        <v>0</v>
      </c>
      <c r="H56" s="31">
        <f>'Шк.кл.рук.'!H56+'ШКОЛА '!H56</f>
        <v>0</v>
      </c>
      <c r="I56" s="69">
        <f>'Шк.кл.рук.'!I56+'ШКОЛА '!I56</f>
        <v>0</v>
      </c>
    </row>
    <row r="57" spans="1:9" ht="12.75">
      <c r="A57" s="50" t="s">
        <v>14</v>
      </c>
      <c r="B57" s="23"/>
      <c r="C57" s="19">
        <v>1142</v>
      </c>
      <c r="D57" s="31">
        <f>'Шк.кл.рук.'!D57+'ШКОЛА '!D57</f>
        <v>0</v>
      </c>
      <c r="E57" s="31">
        <f>'Шк.кл.рук.'!E57+'ШКОЛА '!E57</f>
        <v>0</v>
      </c>
      <c r="F57" s="31">
        <f>'Шк.кл.рук.'!F57+'ШКОЛА '!F57</f>
        <v>0</v>
      </c>
      <c r="G57" s="31">
        <f>'Шк.кл.рук.'!G57+'ШКОЛА '!G57</f>
        <v>0</v>
      </c>
      <c r="H57" s="31">
        <f>'Шк.кл.рук.'!H57+'ШКОЛА '!H57</f>
        <v>0</v>
      </c>
      <c r="I57" s="69">
        <f>'Шк.кл.рук.'!I57+'ШКОЛА '!I57</f>
        <v>0</v>
      </c>
    </row>
    <row r="58" spans="1:9" ht="12.75">
      <c r="A58" s="50" t="s">
        <v>42</v>
      </c>
      <c r="B58" s="23"/>
      <c r="C58" s="19">
        <v>1142</v>
      </c>
      <c r="D58" s="31">
        <f>'Шк.кл.рук.'!D58+'ШКОЛА '!D58</f>
        <v>0</v>
      </c>
      <c r="E58" s="31">
        <f>'Шк.кл.рук.'!E58+'ШКОЛА '!E58</f>
        <v>0</v>
      </c>
      <c r="F58" s="31">
        <f>'Шк.кл.рук.'!F58+'ШКОЛА '!F58</f>
        <v>0</v>
      </c>
      <c r="G58" s="31">
        <f>'Шк.кл.рук.'!G58+'ШКОЛА '!G58</f>
        <v>0</v>
      </c>
      <c r="H58" s="31">
        <f>'Шк.кл.рук.'!H58+'ШКОЛА '!H58</f>
        <v>0</v>
      </c>
      <c r="I58" s="69">
        <f>'Шк.кл.рук.'!I58+'ШКОЛА '!I58</f>
        <v>0</v>
      </c>
    </row>
    <row r="59" spans="1:9" ht="12.75">
      <c r="A59" s="50" t="s">
        <v>43</v>
      </c>
      <c r="B59" s="23"/>
      <c r="C59" s="19">
        <v>1142</v>
      </c>
      <c r="D59" s="31">
        <f>'Шк.кл.рук.'!D59+'ШКОЛА '!D59</f>
        <v>0</v>
      </c>
      <c r="E59" s="31">
        <f>'Шк.кл.рук.'!E59+'ШКОЛА '!E59</f>
        <v>0</v>
      </c>
      <c r="F59" s="31">
        <f>'Шк.кл.рук.'!F59+'ШКОЛА '!F59</f>
        <v>0</v>
      </c>
      <c r="G59" s="31">
        <f>'Шк.кл.рук.'!G59+'ШКОЛА '!G59</f>
        <v>0</v>
      </c>
      <c r="H59" s="31">
        <f>'Шк.кл.рук.'!H59+'ШКОЛА '!H59</f>
        <v>0</v>
      </c>
      <c r="I59" s="69">
        <f>'Шк.кл.рук.'!I59+'ШКОЛА '!I59</f>
        <v>0</v>
      </c>
    </row>
    <row r="60" spans="1:9" ht="12.75">
      <c r="A60" s="12" t="s">
        <v>15</v>
      </c>
      <c r="B60" s="13">
        <v>290</v>
      </c>
      <c r="C60" s="51"/>
      <c r="D60" s="14">
        <f>'Шк.кл.рук.'!D60+'ШКОЛА '!D60</f>
        <v>0</v>
      </c>
      <c r="E60" s="14">
        <f>'Шк.кл.рук.'!E60+'ШКОЛА '!E60</f>
        <v>0</v>
      </c>
      <c r="F60" s="14">
        <f>'Шк.кл.рук.'!F60+'ШКОЛА '!F60</f>
        <v>4800</v>
      </c>
      <c r="G60" s="14">
        <f>'Шк.кл.рук.'!G60+'ШКОЛА '!G60</f>
        <v>4800</v>
      </c>
      <c r="H60" s="14">
        <f>'Шк.кл.рук.'!H60+'ШКОЛА '!H60</f>
        <v>0</v>
      </c>
      <c r="I60" s="26">
        <f>'Шк.кл.рук.'!I60+'ШКОЛА '!I60</f>
        <v>0</v>
      </c>
    </row>
    <row r="61" spans="1:9" ht="12.75">
      <c r="A61" s="50" t="s">
        <v>93</v>
      </c>
      <c r="B61" s="23"/>
      <c r="C61" s="19">
        <v>1143</v>
      </c>
      <c r="D61" s="31">
        <f>'Шк.кл.рук.'!D61+'ШКОЛА '!D61</f>
        <v>0</v>
      </c>
      <c r="E61" s="31">
        <f>'Шк.кл.рук.'!E61+'ШКОЛА '!E61</f>
        <v>0</v>
      </c>
      <c r="F61" s="31">
        <f>'Шк.кл.рук.'!F61+'ШКОЛА '!F61</f>
        <v>0</v>
      </c>
      <c r="G61" s="31">
        <f>'Шк.кл.рук.'!G61+'ШКОЛА '!G61</f>
        <v>0</v>
      </c>
      <c r="H61" s="31">
        <f>'Шк.кл.рук.'!H61+'ШКОЛА '!H61</f>
        <v>0</v>
      </c>
      <c r="I61" s="69">
        <f>'Шк.кл.рук.'!I61+'ШКОЛА '!I61</f>
        <v>0</v>
      </c>
    </row>
    <row r="62" spans="1:9" ht="12.75">
      <c r="A62" s="50" t="s">
        <v>94</v>
      </c>
      <c r="B62" s="23"/>
      <c r="C62" s="19">
        <v>1143</v>
      </c>
      <c r="D62" s="31">
        <f>'Шк.кл.рук.'!D62+'ШКОЛА '!D62</f>
        <v>0</v>
      </c>
      <c r="E62" s="31">
        <f>'Шк.кл.рук.'!E62+'ШКОЛА '!E62</f>
        <v>0</v>
      </c>
      <c r="F62" s="31">
        <f>'Шк.кл.рук.'!F62+'ШКОЛА '!F62</f>
        <v>4800</v>
      </c>
      <c r="G62" s="31">
        <f>'Шк.кл.рук.'!G62+'ШКОЛА '!G62</f>
        <v>4800</v>
      </c>
      <c r="H62" s="31">
        <f>'Шк.кл.рук.'!H62+'ШКОЛА '!H62</f>
        <v>0</v>
      </c>
      <c r="I62" s="69">
        <f>'Шк.кл.рук.'!I62+'ШКОЛА '!I62</f>
        <v>0</v>
      </c>
    </row>
    <row r="63" spans="1:9" ht="12.75">
      <c r="A63" s="50" t="s">
        <v>95</v>
      </c>
      <c r="B63" s="23"/>
      <c r="C63" s="19">
        <v>1148</v>
      </c>
      <c r="D63" s="31">
        <f>'Шк.кл.рук.'!D63+'ШКОЛА '!D63</f>
        <v>0</v>
      </c>
      <c r="E63" s="31">
        <f>'Шк.кл.рук.'!E63+'ШКОЛА '!E63</f>
        <v>0</v>
      </c>
      <c r="F63" s="31">
        <f>'Шк.кл.рук.'!F63+'ШКОЛА '!F63</f>
        <v>0</v>
      </c>
      <c r="G63" s="31">
        <f>'Шк.кл.рук.'!G63+'ШКОЛА '!G63</f>
        <v>0</v>
      </c>
      <c r="H63" s="31">
        <f>'Шк.кл.рук.'!H63+'ШКОЛА '!H63</f>
        <v>0</v>
      </c>
      <c r="I63" s="69">
        <f>'Шк.кл.рук.'!I63+'ШКОЛА '!I63</f>
        <v>0</v>
      </c>
    </row>
    <row r="64" spans="1:9" ht="12.75">
      <c r="A64" s="10" t="s">
        <v>44</v>
      </c>
      <c r="B64" s="53">
        <v>300</v>
      </c>
      <c r="C64" s="54"/>
      <c r="D64" s="11">
        <f>'Шк.кл.рук.'!D64+'ШКОЛА '!D64</f>
        <v>130111.89</v>
      </c>
      <c r="E64" s="11">
        <f>'Шк.кл.рук.'!E64+'ШКОЛА '!E64</f>
        <v>0</v>
      </c>
      <c r="F64" s="11">
        <f>'Шк.кл.рук.'!F64+'ШКОЛА '!F64</f>
        <v>1444972.7</v>
      </c>
      <c r="G64" s="11">
        <f>'Шк.кл.рук.'!G64+'ШКОЛА '!G64</f>
        <v>2482500</v>
      </c>
      <c r="H64" s="11">
        <f>'Шк.кл.рук.'!H64+'ШКОЛА '!H64</f>
        <v>145468.4</v>
      </c>
      <c r="I64" s="25">
        <f>'Шк.кл.рук.'!I64+'ШКОЛА '!I64</f>
        <v>3674</v>
      </c>
    </row>
    <row r="65" spans="1:9" ht="12.75">
      <c r="A65" s="15" t="s">
        <v>45</v>
      </c>
      <c r="B65" s="16">
        <v>310</v>
      </c>
      <c r="C65" s="49"/>
      <c r="D65" s="17">
        <f>'Шк.кл.рук.'!D65+'ШКОЛА '!D65</f>
        <v>0</v>
      </c>
      <c r="E65" s="17">
        <f>'Шк.кл.рук.'!E65+'ШКОЛА '!E65</f>
        <v>0</v>
      </c>
      <c r="F65" s="17">
        <f>'Шк.кл.рук.'!F65+'ШКОЛА '!F65</f>
        <v>325083</v>
      </c>
      <c r="G65" s="17">
        <f>'Шк.кл.рук.'!G65+'ШКОЛА '!G65</f>
        <v>407500</v>
      </c>
      <c r="H65" s="17">
        <f>'Шк.кл.рук.'!H65+'ШКОЛА '!H65</f>
        <v>82417</v>
      </c>
      <c r="I65" s="27">
        <f>'Шк.кл.рук.'!I65+'ШКОЛА '!I65</f>
        <v>0</v>
      </c>
    </row>
    <row r="66" spans="1:9" ht="12" customHeight="1">
      <c r="A66" s="21" t="s">
        <v>74</v>
      </c>
      <c r="B66" s="23"/>
      <c r="C66" s="19">
        <v>1116</v>
      </c>
      <c r="D66" s="31">
        <f>'Шк.кл.рук.'!D66+'ШКОЛА '!D66</f>
        <v>0</v>
      </c>
      <c r="E66" s="31">
        <f>'Шк.кл.рук.'!E66+'ШКОЛА '!E66</f>
        <v>0</v>
      </c>
      <c r="F66" s="31">
        <f>'Шк.кл.рук.'!F66+'ШКОЛА '!F66</f>
        <v>325083</v>
      </c>
      <c r="G66" s="31">
        <f>'Шк.кл.рук.'!G66+'ШКОЛА '!G66</f>
        <v>407500</v>
      </c>
      <c r="H66" s="31">
        <f>'Шк.кл.рук.'!H66+'ШКОЛА '!H66</f>
        <v>82417</v>
      </c>
      <c r="I66" s="69">
        <f>'Шк.кл.рук.'!I66+'ШКОЛА '!I66</f>
        <v>0</v>
      </c>
    </row>
    <row r="67" spans="1:9" ht="12.75">
      <c r="A67" s="18" t="s">
        <v>47</v>
      </c>
      <c r="B67" s="23"/>
      <c r="C67" s="19">
        <v>1116</v>
      </c>
      <c r="D67" s="31">
        <f>'Шк.кл.рук.'!D67+'ШКОЛА '!D67</f>
        <v>0</v>
      </c>
      <c r="E67" s="31">
        <f>'Шк.кл.рук.'!E67+'ШКОЛА '!E67</f>
        <v>0</v>
      </c>
      <c r="F67" s="31">
        <f>'Шк.кл.рук.'!F67+'ШКОЛА '!F67</f>
        <v>0</v>
      </c>
      <c r="G67" s="31">
        <f>'Шк.кл.рук.'!G67+'ШКОЛА '!G67</f>
        <v>0</v>
      </c>
      <c r="H67" s="31">
        <f>'Шк.кл.рук.'!H67+'ШКОЛА '!H67</f>
        <v>0</v>
      </c>
      <c r="I67" s="69">
        <f>'Шк.кл.рук.'!I67+'ШКОЛА '!I67</f>
        <v>0</v>
      </c>
    </row>
    <row r="68" spans="1:9" ht="12.75">
      <c r="A68" s="18" t="s">
        <v>48</v>
      </c>
      <c r="B68" s="23"/>
      <c r="C68" s="19">
        <v>1116</v>
      </c>
      <c r="D68" s="31">
        <f>'Шк.кл.рук.'!D68+'ШКОЛА '!D68</f>
        <v>0</v>
      </c>
      <c r="E68" s="31">
        <f>'Шк.кл.рук.'!E68+'ШКОЛА '!E68</f>
        <v>0</v>
      </c>
      <c r="F68" s="31">
        <f>'Шк.кл.рук.'!F68+'ШКОЛА '!F68</f>
        <v>0</v>
      </c>
      <c r="G68" s="31">
        <f>'Шк.кл.рук.'!G68+'ШКОЛА '!G68</f>
        <v>0</v>
      </c>
      <c r="H68" s="31">
        <f>'Шк.кл.рук.'!H68+'ШКОЛА '!H68</f>
        <v>0</v>
      </c>
      <c r="I68" s="69">
        <f>'Шк.кл.рук.'!I68+'ШКОЛА '!I68</f>
        <v>0</v>
      </c>
    </row>
    <row r="69" spans="1:9" ht="12.75">
      <c r="A69" s="21" t="s">
        <v>46</v>
      </c>
      <c r="B69" s="23"/>
      <c r="C69" s="19">
        <v>1118</v>
      </c>
      <c r="D69" s="31">
        <f>'Шк.кл.рук.'!D69+'ШКОЛА '!D69</f>
        <v>0</v>
      </c>
      <c r="E69" s="31">
        <f>'Шк.кл.рук.'!E69+'ШКОЛА '!E69</f>
        <v>0</v>
      </c>
      <c r="F69" s="31">
        <f>'Шк.кл.рук.'!F69+'ШКОЛА '!F69</f>
        <v>0</v>
      </c>
      <c r="G69" s="31">
        <f>'Шк.кл.рук.'!G69+'ШКОЛА '!G69</f>
        <v>0</v>
      </c>
      <c r="H69" s="31">
        <f>'Шк.кл.рук.'!H69+'ШКОЛА '!H69</f>
        <v>0</v>
      </c>
      <c r="I69" s="69">
        <f>'Шк.кл.рук.'!I69+'ШКОЛА '!I69</f>
        <v>0</v>
      </c>
    </row>
    <row r="70" spans="1:9" ht="12.75">
      <c r="A70" s="15" t="s">
        <v>49</v>
      </c>
      <c r="B70" s="16">
        <v>340</v>
      </c>
      <c r="C70" s="49"/>
      <c r="D70" s="17">
        <f>'Шк.кл.рук.'!D70+'ШКОЛА '!D70</f>
        <v>130111.89</v>
      </c>
      <c r="E70" s="17">
        <f>'Шк.кл.рук.'!E70+'ШКОЛА '!E70</f>
        <v>0</v>
      </c>
      <c r="F70" s="17">
        <f>'Шк.кл.рук.'!F70+'ШКОЛА '!F70</f>
        <v>1119889.7</v>
      </c>
      <c r="G70" s="17">
        <f>'Шк.кл.рук.'!G70+'ШКОЛА '!G70</f>
        <v>2075000</v>
      </c>
      <c r="H70" s="17">
        <f>'Шк.кл.рук.'!H70+'ШКОЛА '!H70</f>
        <v>63051.4</v>
      </c>
      <c r="I70" s="27">
        <f>'Шк.кл.рук.'!I70+'ШКОЛА '!I70</f>
        <v>3674</v>
      </c>
    </row>
    <row r="71" spans="1:9" ht="12.75">
      <c r="A71" s="21" t="s">
        <v>96</v>
      </c>
      <c r="B71" s="19"/>
      <c r="C71" s="19">
        <v>1112</v>
      </c>
      <c r="D71" s="31">
        <f>'Шк.кл.рук.'!D71+'ШКОЛА '!D71</f>
        <v>0</v>
      </c>
      <c r="E71" s="31">
        <f>'Шк.кл.рук.'!E71+'ШКОЛА '!E71</f>
        <v>0</v>
      </c>
      <c r="F71" s="31">
        <f>'Шк.кл.рук.'!F71+'ШКОЛА '!F71</f>
        <v>300000</v>
      </c>
      <c r="G71" s="31">
        <f>'Шк.кл.рук.'!G71+'ШКОЛА '!G71</f>
        <v>1300000</v>
      </c>
      <c r="H71" s="31">
        <f>'Шк.кл.рук.'!H71+'ШКОЛА '!H71</f>
        <v>0</v>
      </c>
      <c r="I71" s="69">
        <f>'Шк.кл.рук.'!I71+'ШКОЛА '!I71</f>
        <v>0</v>
      </c>
    </row>
    <row r="72" spans="1:9" ht="12.75">
      <c r="A72" s="21" t="s">
        <v>97</v>
      </c>
      <c r="B72" s="19"/>
      <c r="C72" s="19">
        <v>1117</v>
      </c>
      <c r="D72" s="31">
        <f>'Шк.кл.рук.'!D72+'ШКОЛА '!D72</f>
        <v>0</v>
      </c>
      <c r="E72" s="31">
        <f>'Шк.кл.рук.'!E72+'ШКОЛА '!E72</f>
        <v>0</v>
      </c>
      <c r="F72" s="31">
        <f>'Шк.кл.рук.'!F72+'ШКОЛА '!F72</f>
        <v>0</v>
      </c>
      <c r="G72" s="31">
        <f>'Шк.кл.рук.'!G72+'ШКОЛА '!G72</f>
        <v>0</v>
      </c>
      <c r="H72" s="31">
        <f>'Шк.кл.рук.'!H72+'ШКОЛА '!H72</f>
        <v>0</v>
      </c>
      <c r="I72" s="69">
        <f>'Шк.кл.рук.'!I72+'ШКОЛА '!I72</f>
        <v>0</v>
      </c>
    </row>
    <row r="73" spans="1:9" ht="12.75">
      <c r="A73" s="21" t="s">
        <v>50</v>
      </c>
      <c r="B73" s="19"/>
      <c r="C73" s="19">
        <v>1119</v>
      </c>
      <c r="D73" s="31">
        <f>'Шк.кл.рук.'!D73+'ШКОЛА '!D73</f>
        <v>0</v>
      </c>
      <c r="E73" s="31">
        <f>'Шк.кл.рук.'!E73+'ШКОЛА '!E73</f>
        <v>0</v>
      </c>
      <c r="F73" s="31">
        <f>'Шк.кл.рук.'!F73+'ШКОЛА '!F73</f>
        <v>6000</v>
      </c>
      <c r="G73" s="31">
        <f>'Шк.кл.рук.'!G73+'ШКОЛА '!G73</f>
        <v>6000</v>
      </c>
      <c r="H73" s="31">
        <f>'Шк.кл.рук.'!H73+'ШКОЛА '!H73</f>
        <v>0</v>
      </c>
      <c r="I73" s="69">
        <f>'Шк.кл.рук.'!I73+'ШКОЛА '!I73</f>
        <v>0</v>
      </c>
    </row>
    <row r="74" spans="1:9" ht="12.75">
      <c r="A74" s="21" t="s">
        <v>51</v>
      </c>
      <c r="B74" s="19"/>
      <c r="C74" s="19">
        <v>1120</v>
      </c>
      <c r="D74" s="31">
        <f>'Шк.кл.рук.'!D74+'ШКОЛА '!D74</f>
        <v>130111.89</v>
      </c>
      <c r="E74" s="31">
        <f>'Шк.кл.рук.'!E74+'ШКОЛА '!E74</f>
        <v>0</v>
      </c>
      <c r="F74" s="31">
        <f>'Шк.кл.рук.'!F74+'ШКОЛА '!F74</f>
        <v>567889.7</v>
      </c>
      <c r="G74" s="31">
        <f>'Шк.кл.рук.'!G74+'ШКОЛА '!G74</f>
        <v>523000</v>
      </c>
      <c r="H74" s="31">
        <f>'Шк.кл.рук.'!H74+'ШКОЛА '!H74</f>
        <v>63051.4</v>
      </c>
      <c r="I74" s="69">
        <f>'Шк.кл.рук.'!I74+'ШКОЛА '!I74</f>
        <v>3674</v>
      </c>
    </row>
    <row r="75" spans="1:9" ht="12.75">
      <c r="A75" s="21" t="s">
        <v>98</v>
      </c>
      <c r="B75" s="19"/>
      <c r="C75" s="19">
        <v>1121</v>
      </c>
      <c r="D75" s="31">
        <f>'Шк.кл.рук.'!D75+'ШКОЛА '!D75</f>
        <v>0</v>
      </c>
      <c r="E75" s="31">
        <f>'Шк.кл.рук.'!E75+'ШКОЛА '!E75</f>
        <v>0</v>
      </c>
      <c r="F75" s="31">
        <f>'Шк.кл.рук.'!F75+'ШКОЛА '!F75</f>
        <v>78000</v>
      </c>
      <c r="G75" s="31">
        <f>'Шк.кл.рук.'!G75+'ШКОЛА '!G75</f>
        <v>78000</v>
      </c>
      <c r="H75" s="31">
        <f>'Шк.кл.рук.'!H75+'ШКОЛА '!H75</f>
        <v>0</v>
      </c>
      <c r="I75" s="69">
        <f>'Шк.кл.рук.'!I75+'ШКОЛА '!I75</f>
        <v>0</v>
      </c>
    </row>
    <row r="76" spans="1:9" ht="12.75">
      <c r="A76" s="21" t="s">
        <v>52</v>
      </c>
      <c r="B76" s="19"/>
      <c r="C76" s="19">
        <v>1122</v>
      </c>
      <c r="D76" s="31">
        <f>'Шк.кл.рук.'!D76+'ШКОЛА '!D76</f>
        <v>0</v>
      </c>
      <c r="E76" s="31">
        <f>'Шк.кл.рук.'!E76+'ШКОЛА '!E76</f>
        <v>0</v>
      </c>
      <c r="F76" s="31">
        <f>'Шк.кл.рук.'!F76+'ШКОЛА '!F76</f>
        <v>0</v>
      </c>
      <c r="G76" s="31">
        <f>'Шк.кл.рук.'!G76+'ШКОЛА '!G76</f>
        <v>0</v>
      </c>
      <c r="H76" s="31">
        <f>'Шк.кл.рук.'!H76+'ШКОЛА '!H76</f>
        <v>0</v>
      </c>
      <c r="I76" s="69">
        <f>'Шк.кл.рук.'!I76+'ШКОЛА '!I76</f>
        <v>0</v>
      </c>
    </row>
    <row r="77" spans="1:9" ht="12.75">
      <c r="A77" s="22" t="s">
        <v>26</v>
      </c>
      <c r="B77" s="19"/>
      <c r="C77" s="19">
        <v>1123</v>
      </c>
      <c r="D77" s="31">
        <f>'Шк.кл.рук.'!D77+'ШКОЛА '!D77</f>
        <v>0</v>
      </c>
      <c r="E77" s="31">
        <f>'Шк.кл.рук.'!E77+'ШКОЛА '!E77</f>
        <v>0</v>
      </c>
      <c r="F77" s="31">
        <f>'Шк.кл.рук.'!F77+'ШКОЛА '!F77</f>
        <v>168000</v>
      </c>
      <c r="G77" s="31">
        <f>'Шк.кл.рук.'!G77+'ШКОЛА '!G77</f>
        <v>168000</v>
      </c>
      <c r="H77" s="31">
        <f>'Шк.кл.рук.'!H77+'ШКОЛА '!H77</f>
        <v>0</v>
      </c>
      <c r="I77" s="69">
        <f>'Шк.кл.рук.'!I77+'ШКОЛА '!I77</f>
        <v>0</v>
      </c>
    </row>
    <row r="78" spans="1:9" ht="12.75">
      <c r="A78" s="50" t="s">
        <v>53</v>
      </c>
      <c r="B78" s="19"/>
      <c r="C78" s="19">
        <v>1123</v>
      </c>
      <c r="D78" s="31">
        <f>'Шк.кл.рук.'!D78+'ШКОЛА '!D78</f>
        <v>0</v>
      </c>
      <c r="E78" s="31">
        <f>'Шк.кл.рук.'!E78+'ШКОЛА '!E78</f>
        <v>0</v>
      </c>
      <c r="F78" s="31">
        <f>'Шк.кл.рук.'!F78+'ШКОЛА '!F78</f>
        <v>0</v>
      </c>
      <c r="G78" s="31">
        <f>'Шк.кл.рук.'!G78+'ШКОЛА '!G78</f>
        <v>0</v>
      </c>
      <c r="H78" s="31">
        <f>'Шк.кл.рук.'!H78+'ШКОЛА '!H78</f>
        <v>0</v>
      </c>
      <c r="I78" s="69">
        <f>'Шк.кл.рук.'!I78+'ШКОЛА '!I78</f>
        <v>0</v>
      </c>
    </row>
    <row r="79" spans="1:9" ht="12.75">
      <c r="A79" s="50" t="s">
        <v>54</v>
      </c>
      <c r="B79" s="19"/>
      <c r="C79" s="19">
        <v>1123</v>
      </c>
      <c r="D79" s="31">
        <f>'Шк.кл.рук.'!D79+'ШКОЛА '!D79</f>
        <v>0</v>
      </c>
      <c r="E79" s="31">
        <f>'Шк.кл.рук.'!E79+'ШКОЛА '!E79</f>
        <v>0</v>
      </c>
      <c r="F79" s="31">
        <f>'Шк.кл.рук.'!F79+'ШКОЛА '!F79</f>
        <v>69300</v>
      </c>
      <c r="G79" s="31">
        <f>'Шк.кл.рук.'!G79+'ШКОЛА '!G79</f>
        <v>69300</v>
      </c>
      <c r="H79" s="31">
        <f>'Шк.кл.рук.'!H79+'ШКОЛА '!H79</f>
        <v>0</v>
      </c>
      <c r="I79" s="69">
        <f>'Шк.кл.рук.'!I79+'ШКОЛА '!I79</f>
        <v>0</v>
      </c>
    </row>
    <row r="80" spans="1:9" ht="12.75">
      <c r="A80" s="50" t="s">
        <v>16</v>
      </c>
      <c r="B80" s="19"/>
      <c r="C80" s="19">
        <v>1123</v>
      </c>
      <c r="D80" s="31">
        <f>'Шк.кл.рук.'!D80+'ШКОЛА '!D80</f>
        <v>0</v>
      </c>
      <c r="E80" s="31">
        <f>'Шк.кл.рук.'!E80+'ШКОЛА '!E80</f>
        <v>0</v>
      </c>
      <c r="F80" s="31">
        <f>'Шк.кл.рук.'!F80+'ШКОЛА '!F80</f>
        <v>15000</v>
      </c>
      <c r="G80" s="31">
        <f>'Шк.кл.рук.'!G80+'ШКОЛА '!G80</f>
        <v>15000</v>
      </c>
      <c r="H80" s="31">
        <f>'Шк.кл.рук.'!H80+'ШКОЛА '!H80</f>
        <v>0</v>
      </c>
      <c r="I80" s="69">
        <f>'Шк.кл.рук.'!I80+'ШКОЛА '!I80</f>
        <v>0</v>
      </c>
    </row>
    <row r="81" spans="1:9" ht="12.75">
      <c r="A81" s="50" t="s">
        <v>55</v>
      </c>
      <c r="B81" s="19"/>
      <c r="C81" s="19">
        <v>1123</v>
      </c>
      <c r="D81" s="31">
        <f>'Шк.кл.рук.'!D81+'ШКОЛА '!D81</f>
        <v>0</v>
      </c>
      <c r="E81" s="31">
        <f>'Шк.кл.рук.'!E81+'ШКОЛА '!E81</f>
        <v>0</v>
      </c>
      <c r="F81" s="31">
        <f>'Шк.кл.рук.'!F81+'ШКОЛА '!F81</f>
        <v>13600</v>
      </c>
      <c r="G81" s="31">
        <f>'Шк.кл.рук.'!G81+'ШКОЛА '!G81</f>
        <v>13600</v>
      </c>
      <c r="H81" s="31">
        <f>'Шк.кл.рук.'!H81+'ШКОЛА '!H81</f>
        <v>0</v>
      </c>
      <c r="I81" s="69">
        <f>'Шк.кл.рук.'!I81+'ШКОЛА '!I81</f>
        <v>0</v>
      </c>
    </row>
    <row r="82" spans="1:9" ht="12.75">
      <c r="A82" s="50" t="s">
        <v>17</v>
      </c>
      <c r="B82" s="19"/>
      <c r="C82" s="19">
        <v>1123</v>
      </c>
      <c r="D82" s="31">
        <f>'Шк.кл.рук.'!D82+'ШКОЛА '!D82</f>
        <v>0</v>
      </c>
      <c r="E82" s="31">
        <f>'Шк.кл.рук.'!E82+'ШКОЛА '!E82</f>
        <v>0</v>
      </c>
      <c r="F82" s="31">
        <f>'Шк.кл.рук.'!F82+'ШКОЛА '!F82</f>
        <v>70100</v>
      </c>
      <c r="G82" s="31">
        <f>'Шк.кл.рук.'!G82+'ШКОЛА '!G82</f>
        <v>70100</v>
      </c>
      <c r="H82" s="31">
        <f>'Шк.кл.рук.'!H82+'ШКОЛА '!H82</f>
        <v>0</v>
      </c>
      <c r="I82" s="69">
        <f>'Шк.кл.рук.'!I82+'ШКОЛА '!I82</f>
        <v>0</v>
      </c>
    </row>
    <row r="83" spans="1:9" ht="12.75">
      <c r="A83" s="50" t="s">
        <v>99</v>
      </c>
      <c r="B83" s="19"/>
      <c r="C83" s="19">
        <v>1123</v>
      </c>
      <c r="D83" s="31">
        <f>'Шк.кл.рук.'!D83+'ШКОЛА '!D83</f>
        <v>0</v>
      </c>
      <c r="E83" s="31">
        <f>'Шк.кл.рук.'!E83+'ШКОЛА '!E83</f>
        <v>0</v>
      </c>
      <c r="F83" s="31">
        <f>'Шк.кл.рук.'!F83+'ШКОЛА '!F83</f>
        <v>0</v>
      </c>
      <c r="G83" s="31">
        <f>'Шк.кл.рук.'!G83+'ШКОЛА '!G83</f>
        <v>0</v>
      </c>
      <c r="H83" s="31">
        <f>'Шк.кл.рук.'!H83+'ШКОЛА '!H83</f>
        <v>0</v>
      </c>
      <c r="I83" s="69">
        <f>'Шк.кл.рук.'!I83+'ШКОЛА '!I83</f>
        <v>0</v>
      </c>
    </row>
    <row r="84" spans="1:9" ht="13.5" thickBot="1">
      <c r="A84" s="82" t="s">
        <v>100</v>
      </c>
      <c r="B84" s="24"/>
      <c r="C84" s="24">
        <v>1123</v>
      </c>
      <c r="D84" s="83">
        <f>'Шк.кл.рук.'!D84+'ШКОЛА '!D84</f>
        <v>0</v>
      </c>
      <c r="E84" s="83">
        <f>'Шк.кл.рук.'!E84+'ШКОЛА '!E84</f>
        <v>0</v>
      </c>
      <c r="F84" s="83">
        <f>'Шк.кл.рук.'!F84+'ШКОЛА '!F84</f>
        <v>0</v>
      </c>
      <c r="G84" s="83">
        <f>'Шк.кл.рук.'!G84+'ШКОЛА '!G84</f>
        <v>0</v>
      </c>
      <c r="H84" s="83">
        <f>'Шк.кл.рук.'!H84+'ШКОЛА '!H84</f>
        <v>0</v>
      </c>
      <c r="I84" s="84">
        <f>'Шк.кл.рук.'!I84+'ШКОЛА '!I84</f>
        <v>0</v>
      </c>
    </row>
    <row r="85" spans="1:9" ht="13.5" thickBot="1">
      <c r="A85" s="39" t="s">
        <v>20</v>
      </c>
      <c r="B85" s="59" t="s">
        <v>2</v>
      </c>
      <c r="C85" s="59" t="s">
        <v>2</v>
      </c>
      <c r="D85" s="42">
        <f>'Шк.кл.рук.'!D85+'ШКОЛА '!D85</f>
        <v>344570.60000000003</v>
      </c>
      <c r="E85" s="42">
        <f>'Шк.кл.рук.'!E85+'ШКОЛА '!E85</f>
        <v>230791.84</v>
      </c>
      <c r="F85" s="42">
        <f>'Шк.кл.рук.'!F85+'ШКОЛА '!F85</f>
        <v>19304425.959999997</v>
      </c>
      <c r="G85" s="42">
        <f>'Шк.кл.рук.'!G85+'ШКОЛА '!G85</f>
        <v>20552760.16</v>
      </c>
      <c r="H85" s="42">
        <f>'Шк.кл.рук.'!H85+'ШКОЛА '!H85</f>
        <v>340039.17000000004</v>
      </c>
      <c r="I85" s="43">
        <f>'Шк.кл.рук.'!I85+'ШКОЛА '!I85</f>
        <v>3771</v>
      </c>
    </row>
    <row r="86" spans="1:9" ht="12.75">
      <c r="A86" s="6"/>
      <c r="B86" s="6"/>
      <c r="C86" s="6"/>
      <c r="F86" s="8"/>
      <c r="G86" s="8"/>
      <c r="H86" s="8"/>
      <c r="I86" s="8"/>
    </row>
    <row r="87" spans="1:9" ht="12.75">
      <c r="A87" s="6"/>
      <c r="B87" s="6"/>
      <c r="C87" s="6"/>
      <c r="D87" s="7" t="s">
        <v>111</v>
      </c>
      <c r="F87" s="8"/>
      <c r="G87" s="9" t="s">
        <v>60</v>
      </c>
      <c r="H87" s="8"/>
      <c r="I87" s="8"/>
    </row>
    <row r="88" spans="1:9" ht="12" customHeight="1">
      <c r="A88" s="6"/>
      <c r="B88" s="6"/>
      <c r="C88" s="6"/>
      <c r="F88" s="8"/>
      <c r="G88" s="8"/>
      <c r="H88" s="8"/>
      <c r="I88" s="8"/>
    </row>
    <row r="89" spans="1:9" ht="12.75">
      <c r="A89" s="7" t="s">
        <v>58</v>
      </c>
      <c r="B89" s="6"/>
      <c r="C89" s="6"/>
      <c r="D89" s="7" t="s">
        <v>57</v>
      </c>
      <c r="F89" s="8"/>
      <c r="G89" s="9" t="s">
        <v>110</v>
      </c>
      <c r="H89" s="8"/>
      <c r="I89" s="8"/>
    </row>
    <row r="90" spans="1:9" ht="12.75">
      <c r="A90" s="6"/>
      <c r="B90" s="6"/>
      <c r="C90" s="6"/>
      <c r="F90" s="8"/>
      <c r="G90" s="8"/>
      <c r="H90" s="8"/>
      <c r="I90" s="8"/>
    </row>
    <row r="91" spans="1:9" ht="12.75">
      <c r="A91" s="6"/>
      <c r="B91" s="6"/>
      <c r="C91" s="6"/>
      <c r="F91" s="8"/>
      <c r="G91" s="8"/>
      <c r="H91" s="8"/>
      <c r="I91" s="8"/>
    </row>
    <row r="92" spans="1:9" ht="12.75">
      <c r="A92" s="6"/>
      <c r="B92" s="6"/>
      <c r="C92" s="6"/>
      <c r="I92" s="8"/>
    </row>
    <row r="93" spans="2:5" ht="12.75">
      <c r="B93" s="4"/>
      <c r="C93" s="4"/>
      <c r="D93" s="4"/>
      <c r="E93" s="4"/>
    </row>
    <row r="94" spans="2:5" ht="12.75">
      <c r="B94" s="4"/>
      <c r="C94" s="4"/>
      <c r="D94" s="4"/>
      <c r="E94" s="4"/>
    </row>
    <row r="95" spans="2:5" ht="12.75">
      <c r="B95" s="4"/>
      <c r="C95" s="4"/>
      <c r="D95" s="4"/>
      <c r="E95" s="4"/>
    </row>
    <row r="96" spans="2:5" ht="12.75">
      <c r="B96" s="4"/>
      <c r="C96" s="4"/>
      <c r="D96" s="4"/>
      <c r="E96" s="4"/>
    </row>
    <row r="97" spans="2:5" ht="12.75">
      <c r="B97" s="4"/>
      <c r="C97" s="4"/>
      <c r="D97" s="4"/>
      <c r="E97" s="4"/>
    </row>
    <row r="98" spans="6:7" ht="12.75">
      <c r="F98" s="8"/>
      <c r="G98" s="8"/>
    </row>
    <row r="99" spans="6:7" ht="12.75">
      <c r="F99" s="8"/>
      <c r="G99" s="8"/>
    </row>
    <row r="104" ht="12.75">
      <c r="D104" s="30"/>
    </row>
    <row r="105" spans="6:7" ht="12.75">
      <c r="F105" s="9"/>
      <c r="G105" s="9"/>
    </row>
  </sheetData>
  <sheetProtection/>
  <mergeCells count="3">
    <mergeCell ref="A3:A4"/>
    <mergeCell ref="D3:I3"/>
    <mergeCell ref="B3:C3"/>
  </mergeCells>
  <printOptions/>
  <pageMargins left="0.7480314960629921" right="0.7480314960629921" top="0" bottom="0" header="0.5118110236220472" footer="0.5118110236220472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3"/>
  </sheetPr>
  <dimension ref="A1:Y10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76" sqref="E76"/>
    </sheetView>
  </sheetViews>
  <sheetFormatPr defaultColWidth="9.140625" defaultRowHeight="12.75"/>
  <cols>
    <col min="1" max="1" width="26.7109375" style="4" customWidth="1"/>
    <col min="2" max="2" width="6.140625" style="7" customWidth="1"/>
    <col min="3" max="3" width="8.57421875" style="7" customWidth="1"/>
    <col min="4" max="4" width="10.00390625" style="7" customWidth="1"/>
    <col min="5" max="5" width="9.57421875" style="7" customWidth="1"/>
    <col min="6" max="6" width="9.8515625" style="4" customWidth="1"/>
    <col min="7" max="7" width="9.57421875" style="4" bestFit="1" customWidth="1"/>
    <col min="8" max="8" width="9.8515625" style="4" customWidth="1"/>
    <col min="9" max="9" width="11.00390625" style="4" customWidth="1"/>
    <col min="10" max="11" width="9.7109375" style="4" customWidth="1"/>
    <col min="12" max="15" width="9.7109375" style="4" hidden="1" customWidth="1"/>
    <col min="16" max="16" width="10.00390625" style="4" hidden="1" customWidth="1"/>
    <col min="17" max="17" width="9.28125" style="0" hidden="1" customWidth="1"/>
    <col min="18" max="18" width="9.28125" style="4" hidden="1" customWidth="1"/>
    <col min="19" max="21" width="0" style="4" hidden="1" customWidth="1"/>
    <col min="22" max="22" width="10.00390625" style="4" hidden="1" customWidth="1"/>
    <col min="23" max="23" width="0" style="1" hidden="1" customWidth="1"/>
    <col min="24" max="24" width="9.8515625" style="4" customWidth="1"/>
    <col min="25" max="25" width="11.140625" style="4" customWidth="1"/>
    <col min="26" max="16384" width="9.140625" style="4" customWidth="1"/>
  </cols>
  <sheetData>
    <row r="1" spans="1:24" ht="12.75">
      <c r="A1" s="95" t="s">
        <v>101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3"/>
      <c r="M1" s="3"/>
      <c r="N1" s="3"/>
      <c r="O1" s="3"/>
      <c r="X1" s="29"/>
    </row>
    <row r="2" spans="1:25" ht="13.5" thickBot="1">
      <c r="A2" s="96" t="s">
        <v>59</v>
      </c>
      <c r="B2" s="96"/>
      <c r="C2" s="96"/>
      <c r="D2" s="96"/>
      <c r="E2" s="96"/>
      <c r="F2" s="96"/>
      <c r="G2" s="96"/>
      <c r="H2" s="96"/>
      <c r="I2" s="96"/>
      <c r="J2" s="97"/>
      <c r="K2" s="97"/>
      <c r="L2" s="2"/>
      <c r="M2" s="2"/>
      <c r="N2" s="2"/>
      <c r="O2" s="2"/>
      <c r="P2" s="5">
        <v>12528758.43</v>
      </c>
      <c r="Q2" s="6">
        <v>6145756</v>
      </c>
      <c r="R2" s="1"/>
      <c r="S2" s="1"/>
      <c r="T2" s="1">
        <v>105074</v>
      </c>
      <c r="U2" s="1">
        <v>9952921.64</v>
      </c>
      <c r="V2" s="5">
        <f>P2+Q2+T2+U2</f>
        <v>28732510.07</v>
      </c>
      <c r="X2" s="29"/>
      <c r="Y2" s="29"/>
    </row>
    <row r="3" spans="1:25" ht="12" customHeight="1">
      <c r="A3" s="89" t="s">
        <v>79</v>
      </c>
      <c r="B3" s="93"/>
      <c r="C3" s="93"/>
      <c r="D3" s="91" t="s">
        <v>68</v>
      </c>
      <c r="E3" s="91"/>
      <c r="F3" s="91"/>
      <c r="G3" s="91"/>
      <c r="H3" s="91"/>
      <c r="I3" s="92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 ht="50.25" customHeight="1" thickBot="1">
      <c r="A4" s="94"/>
      <c r="B4" s="60" t="s">
        <v>0</v>
      </c>
      <c r="C4" s="60" t="s">
        <v>1</v>
      </c>
      <c r="D4" s="35" t="s">
        <v>75</v>
      </c>
      <c r="E4" s="35" t="s">
        <v>76</v>
      </c>
      <c r="F4" s="35" t="s">
        <v>18</v>
      </c>
      <c r="G4" s="35" t="s">
        <v>19</v>
      </c>
      <c r="H4" s="34" t="s">
        <v>108</v>
      </c>
      <c r="I4" s="37" t="s">
        <v>109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</row>
    <row r="5" spans="1:23" ht="25.5" customHeight="1" thickBot="1">
      <c r="A5" s="39" t="s">
        <v>21</v>
      </c>
      <c r="B5" s="40">
        <v>200</v>
      </c>
      <c r="C5" s="41"/>
      <c r="D5" s="42">
        <f aca="true" t="shared" si="0" ref="D5:I5">D6+D16+D51+D60</f>
        <v>191.83</v>
      </c>
      <c r="E5" s="42">
        <f t="shared" si="0"/>
        <v>0</v>
      </c>
      <c r="F5" s="42">
        <f t="shared" si="0"/>
        <v>130885.83</v>
      </c>
      <c r="G5" s="42">
        <f t="shared" si="0"/>
        <v>130597</v>
      </c>
      <c r="H5" s="42">
        <f t="shared" si="0"/>
        <v>0</v>
      </c>
      <c r="I5" s="43">
        <f t="shared" si="0"/>
        <v>97</v>
      </c>
      <c r="Q5" s="4"/>
      <c r="W5" s="4"/>
    </row>
    <row r="6" spans="1:23" ht="22.5">
      <c r="A6" s="44" t="s">
        <v>22</v>
      </c>
      <c r="B6" s="45">
        <v>210</v>
      </c>
      <c r="C6" s="46"/>
      <c r="D6" s="47">
        <f aca="true" t="shared" si="1" ref="D6:I6">D7+D8+D15</f>
        <v>0</v>
      </c>
      <c r="E6" s="47">
        <f t="shared" si="1"/>
        <v>0</v>
      </c>
      <c r="F6" s="47">
        <f t="shared" si="1"/>
        <v>0</v>
      </c>
      <c r="G6" s="47">
        <f t="shared" si="1"/>
        <v>0</v>
      </c>
      <c r="H6" s="47">
        <f t="shared" si="1"/>
        <v>0</v>
      </c>
      <c r="I6" s="48">
        <f t="shared" si="1"/>
        <v>0</v>
      </c>
      <c r="Q6" s="4"/>
      <c r="W6" s="4"/>
    </row>
    <row r="7" spans="1:23" ht="20.25" customHeight="1">
      <c r="A7" s="15" t="s">
        <v>3</v>
      </c>
      <c r="B7" s="16">
        <v>211</v>
      </c>
      <c r="C7" s="49"/>
      <c r="D7" s="17"/>
      <c r="E7" s="17"/>
      <c r="F7" s="17"/>
      <c r="G7" s="17"/>
      <c r="H7" s="17"/>
      <c r="I7" s="27"/>
      <c r="Q7" s="4"/>
      <c r="W7" s="4"/>
    </row>
    <row r="8" spans="1:23" ht="12.75">
      <c r="A8" s="15" t="s">
        <v>4</v>
      </c>
      <c r="B8" s="16">
        <v>212</v>
      </c>
      <c r="C8" s="49"/>
      <c r="D8" s="17">
        <f aca="true" t="shared" si="2" ref="D8:I8">SUM(D9:D13)</f>
        <v>0</v>
      </c>
      <c r="E8" s="17">
        <f t="shared" si="2"/>
        <v>0</v>
      </c>
      <c r="F8" s="17">
        <f t="shared" si="2"/>
        <v>0</v>
      </c>
      <c r="G8" s="17">
        <f t="shared" si="2"/>
        <v>0</v>
      </c>
      <c r="H8" s="17">
        <f t="shared" si="2"/>
        <v>0</v>
      </c>
      <c r="I8" s="27">
        <f t="shared" si="2"/>
        <v>0</v>
      </c>
      <c r="Q8" s="4"/>
      <c r="W8" s="4"/>
    </row>
    <row r="9" spans="1:23" ht="12.75">
      <c r="A9" s="18" t="s">
        <v>23</v>
      </c>
      <c r="B9" s="19"/>
      <c r="C9" s="19">
        <v>1101</v>
      </c>
      <c r="D9" s="20"/>
      <c r="E9" s="20"/>
      <c r="F9" s="20"/>
      <c r="G9" s="20"/>
      <c r="H9" s="20"/>
      <c r="I9" s="28"/>
      <c r="Q9" s="4"/>
      <c r="W9" s="4"/>
    </row>
    <row r="10" spans="1:23" ht="12" customHeight="1">
      <c r="A10" s="21" t="s">
        <v>24</v>
      </c>
      <c r="B10" s="19"/>
      <c r="C10" s="19">
        <v>1102</v>
      </c>
      <c r="D10" s="20"/>
      <c r="E10" s="20"/>
      <c r="F10" s="20"/>
      <c r="G10" s="20"/>
      <c r="H10" s="20"/>
      <c r="I10" s="28"/>
      <c r="Q10" s="4"/>
      <c r="W10" s="4"/>
    </row>
    <row r="11" spans="1:23" ht="11.25" customHeight="1">
      <c r="A11" s="21" t="s">
        <v>25</v>
      </c>
      <c r="B11" s="19"/>
      <c r="C11" s="19">
        <v>1103</v>
      </c>
      <c r="D11" s="20"/>
      <c r="E11" s="20"/>
      <c r="F11" s="20"/>
      <c r="G11" s="20"/>
      <c r="H11" s="20"/>
      <c r="I11" s="28"/>
      <c r="Q11" s="4"/>
      <c r="W11" s="4"/>
    </row>
    <row r="12" spans="1:23" ht="22.5">
      <c r="A12" s="21" t="s">
        <v>80</v>
      </c>
      <c r="B12" s="19"/>
      <c r="C12" s="19">
        <v>1104</v>
      </c>
      <c r="D12" s="20"/>
      <c r="E12" s="20"/>
      <c r="F12" s="20"/>
      <c r="G12" s="20"/>
      <c r="H12" s="20"/>
      <c r="I12" s="28"/>
      <c r="Q12" s="4"/>
      <c r="W12" s="4"/>
    </row>
    <row r="13" spans="1:23" ht="12.75">
      <c r="A13" s="22" t="s">
        <v>26</v>
      </c>
      <c r="B13" s="19"/>
      <c r="C13" s="19">
        <v>1124</v>
      </c>
      <c r="D13" s="20">
        <f aca="true" t="shared" si="3" ref="D13:I13">D14</f>
        <v>0</v>
      </c>
      <c r="E13" s="20">
        <f t="shared" si="3"/>
        <v>0</v>
      </c>
      <c r="F13" s="20">
        <f t="shared" si="3"/>
        <v>0</v>
      </c>
      <c r="G13" s="20">
        <f t="shared" si="3"/>
        <v>0</v>
      </c>
      <c r="H13" s="20">
        <f t="shared" si="3"/>
        <v>0</v>
      </c>
      <c r="I13" s="28">
        <f t="shared" si="3"/>
        <v>0</v>
      </c>
      <c r="Q13" s="4"/>
      <c r="W13" s="4"/>
    </row>
    <row r="14" spans="1:23" ht="12.75">
      <c r="A14" s="50" t="s">
        <v>27</v>
      </c>
      <c r="B14" s="19"/>
      <c r="C14" s="19">
        <v>1124</v>
      </c>
      <c r="D14" s="20"/>
      <c r="E14" s="20"/>
      <c r="F14" s="20"/>
      <c r="G14" s="20"/>
      <c r="H14" s="20"/>
      <c r="I14" s="28"/>
      <c r="Q14" s="4"/>
      <c r="W14" s="4"/>
    </row>
    <row r="15" spans="1:23" ht="11.25" customHeight="1">
      <c r="A15" s="15" t="s">
        <v>28</v>
      </c>
      <c r="B15" s="16">
        <v>213</v>
      </c>
      <c r="C15" s="49"/>
      <c r="D15" s="17"/>
      <c r="E15" s="17"/>
      <c r="F15" s="17"/>
      <c r="G15" s="17"/>
      <c r="H15" s="17"/>
      <c r="I15" s="27"/>
      <c r="Q15" s="4"/>
      <c r="W15" s="4"/>
    </row>
    <row r="16" spans="1:23" ht="12" customHeight="1">
      <c r="A16" s="12" t="s">
        <v>29</v>
      </c>
      <c r="B16" s="13">
        <v>220</v>
      </c>
      <c r="C16" s="51"/>
      <c r="D16" s="14">
        <f aca="true" t="shared" si="4" ref="D16:I16">D17+D18+D22+D28+D29+D38</f>
        <v>191.83</v>
      </c>
      <c r="E16" s="14">
        <f t="shared" si="4"/>
        <v>0</v>
      </c>
      <c r="F16" s="14">
        <f t="shared" si="4"/>
        <v>126085.83</v>
      </c>
      <c r="G16" s="14">
        <f t="shared" si="4"/>
        <v>125797</v>
      </c>
      <c r="H16" s="14">
        <f t="shared" si="4"/>
        <v>0</v>
      </c>
      <c r="I16" s="26">
        <f t="shared" si="4"/>
        <v>97</v>
      </c>
      <c r="Q16" s="4"/>
      <c r="W16" s="4"/>
    </row>
    <row r="17" spans="1:23" ht="12.75">
      <c r="A17" s="15" t="s">
        <v>5</v>
      </c>
      <c r="B17" s="16">
        <v>221</v>
      </c>
      <c r="C17" s="49"/>
      <c r="D17" s="17">
        <v>191.83</v>
      </c>
      <c r="E17" s="17"/>
      <c r="F17" s="17">
        <f>G17+(I17-H17)-(E17-D17)</f>
        <v>19288.83</v>
      </c>
      <c r="G17" s="17">
        <v>19000</v>
      </c>
      <c r="H17" s="17"/>
      <c r="I17" s="27">
        <v>97</v>
      </c>
      <c r="Q17" s="4"/>
      <c r="W17" s="4"/>
    </row>
    <row r="18" spans="1:23" ht="12.75">
      <c r="A18" s="15" t="s">
        <v>6</v>
      </c>
      <c r="B18" s="16">
        <v>222</v>
      </c>
      <c r="C18" s="49"/>
      <c r="D18" s="17">
        <f aca="true" t="shared" si="5" ref="D18:I18">SUM(D19:D20)</f>
        <v>0</v>
      </c>
      <c r="E18" s="17">
        <f t="shared" si="5"/>
        <v>0</v>
      </c>
      <c r="F18" s="17">
        <f t="shared" si="5"/>
        <v>0</v>
      </c>
      <c r="G18" s="17">
        <f t="shared" si="5"/>
        <v>0</v>
      </c>
      <c r="H18" s="17">
        <f t="shared" si="5"/>
        <v>0</v>
      </c>
      <c r="I18" s="27">
        <f t="shared" si="5"/>
        <v>0</v>
      </c>
      <c r="Q18" s="4"/>
      <c r="W18" s="4"/>
    </row>
    <row r="19" spans="1:23" ht="11.25" customHeight="1">
      <c r="A19" s="21" t="s">
        <v>81</v>
      </c>
      <c r="B19" s="23"/>
      <c r="C19" s="19">
        <v>1104</v>
      </c>
      <c r="D19" s="20"/>
      <c r="E19" s="20"/>
      <c r="F19" s="20"/>
      <c r="G19" s="20"/>
      <c r="H19" s="20"/>
      <c r="I19" s="28"/>
      <c r="Q19" s="4"/>
      <c r="W19" s="4"/>
    </row>
    <row r="20" spans="1:23" ht="12" customHeight="1">
      <c r="A20" s="22" t="s">
        <v>26</v>
      </c>
      <c r="B20" s="23"/>
      <c r="C20" s="19">
        <v>1125</v>
      </c>
      <c r="D20" s="20">
        <f aca="true" t="shared" si="6" ref="D20:I20">D21</f>
        <v>0</v>
      </c>
      <c r="E20" s="20">
        <f t="shared" si="6"/>
        <v>0</v>
      </c>
      <c r="F20" s="20">
        <f t="shared" si="6"/>
        <v>0</v>
      </c>
      <c r="G20" s="20">
        <f t="shared" si="6"/>
        <v>0</v>
      </c>
      <c r="H20" s="20">
        <f t="shared" si="6"/>
        <v>0</v>
      </c>
      <c r="I20" s="28">
        <f t="shared" si="6"/>
        <v>0</v>
      </c>
      <c r="Q20" s="4"/>
      <c r="W20" s="4"/>
    </row>
    <row r="21" spans="1:23" ht="12.75">
      <c r="A21" s="50" t="s">
        <v>30</v>
      </c>
      <c r="B21" s="23"/>
      <c r="C21" s="19">
        <v>1125</v>
      </c>
      <c r="D21" s="20"/>
      <c r="E21" s="20"/>
      <c r="F21" s="20"/>
      <c r="G21" s="20"/>
      <c r="H21" s="20"/>
      <c r="I21" s="28"/>
      <c r="Q21" s="4"/>
      <c r="W21" s="4"/>
    </row>
    <row r="22" spans="1:23" ht="12.75">
      <c r="A22" s="15" t="s">
        <v>7</v>
      </c>
      <c r="B22" s="16">
        <v>223</v>
      </c>
      <c r="C22" s="49"/>
      <c r="D22" s="17">
        <f aca="true" t="shared" si="7" ref="D22:I22">SUM(D23:D27)</f>
        <v>0</v>
      </c>
      <c r="E22" s="17">
        <f t="shared" si="7"/>
        <v>0</v>
      </c>
      <c r="F22" s="17">
        <f t="shared" si="7"/>
        <v>61200</v>
      </c>
      <c r="G22" s="17">
        <f t="shared" si="7"/>
        <v>61200</v>
      </c>
      <c r="H22" s="17">
        <f t="shared" si="7"/>
        <v>0</v>
      </c>
      <c r="I22" s="27">
        <f t="shared" si="7"/>
        <v>0</v>
      </c>
      <c r="Q22" s="4"/>
      <c r="W22" s="4"/>
    </row>
    <row r="23" spans="1:23" ht="12.75">
      <c r="A23" s="18" t="s">
        <v>31</v>
      </c>
      <c r="B23" s="23"/>
      <c r="C23" s="19" t="s">
        <v>78</v>
      </c>
      <c r="D23" s="20"/>
      <c r="E23" s="20"/>
      <c r="F23" s="20">
        <f>G23+(I23-H23)-(E23-D23)</f>
        <v>61200</v>
      </c>
      <c r="G23" s="20">
        <v>61200</v>
      </c>
      <c r="H23" s="20"/>
      <c r="I23" s="28"/>
      <c r="Q23" s="4"/>
      <c r="W23" s="4"/>
    </row>
    <row r="24" spans="1:23" ht="12.75">
      <c r="A24" s="21" t="s">
        <v>32</v>
      </c>
      <c r="B24" s="23"/>
      <c r="C24" s="19">
        <v>1109</v>
      </c>
      <c r="D24" s="20"/>
      <c r="E24" s="20"/>
      <c r="F24" s="20"/>
      <c r="G24" s="20"/>
      <c r="H24" s="20"/>
      <c r="I24" s="28"/>
      <c r="Q24" s="4"/>
      <c r="W24" s="4"/>
    </row>
    <row r="25" spans="1:23" ht="12.75">
      <c r="A25" s="18" t="s">
        <v>8</v>
      </c>
      <c r="B25" s="23"/>
      <c r="C25" s="19">
        <v>1110</v>
      </c>
      <c r="D25" s="20"/>
      <c r="E25" s="20"/>
      <c r="F25" s="20"/>
      <c r="G25" s="20"/>
      <c r="H25" s="20"/>
      <c r="I25" s="28"/>
      <c r="Q25" s="4"/>
      <c r="W25" s="4"/>
    </row>
    <row r="26" spans="1:23" ht="12" customHeight="1">
      <c r="A26" s="18" t="s">
        <v>9</v>
      </c>
      <c r="B26" s="23"/>
      <c r="C26" s="19">
        <v>1126</v>
      </c>
      <c r="D26" s="20"/>
      <c r="E26" s="20"/>
      <c r="F26" s="20"/>
      <c r="G26" s="20"/>
      <c r="H26" s="20"/>
      <c r="I26" s="28"/>
      <c r="Q26" s="4"/>
      <c r="W26" s="4"/>
    </row>
    <row r="27" spans="1:23" ht="12" customHeight="1">
      <c r="A27" s="18" t="s">
        <v>26</v>
      </c>
      <c r="B27" s="23"/>
      <c r="C27" s="19">
        <v>1127</v>
      </c>
      <c r="D27" s="20"/>
      <c r="E27" s="20"/>
      <c r="F27" s="20"/>
      <c r="G27" s="20"/>
      <c r="H27" s="20"/>
      <c r="I27" s="28"/>
      <c r="Q27" s="4"/>
      <c r="W27" s="4"/>
    </row>
    <row r="28" spans="1:23" ht="12.75">
      <c r="A28" s="15" t="s">
        <v>10</v>
      </c>
      <c r="B28" s="16">
        <v>224</v>
      </c>
      <c r="C28" s="49"/>
      <c r="D28" s="17"/>
      <c r="E28" s="17"/>
      <c r="F28" s="17"/>
      <c r="G28" s="17"/>
      <c r="H28" s="17"/>
      <c r="I28" s="27"/>
      <c r="Q28" s="4"/>
      <c r="W28" s="4"/>
    </row>
    <row r="29" spans="1:23" ht="12.75">
      <c r="A29" s="15" t="s">
        <v>11</v>
      </c>
      <c r="B29" s="16">
        <v>225</v>
      </c>
      <c r="C29" s="49"/>
      <c r="D29" s="17">
        <f aca="true" t="shared" si="8" ref="D29:I29">SUM(D30:D35)</f>
        <v>0</v>
      </c>
      <c r="E29" s="17">
        <f t="shared" si="8"/>
        <v>0</v>
      </c>
      <c r="F29" s="17">
        <f t="shared" si="8"/>
        <v>30000</v>
      </c>
      <c r="G29" s="17">
        <f t="shared" si="8"/>
        <v>30000</v>
      </c>
      <c r="H29" s="17">
        <f t="shared" si="8"/>
        <v>0</v>
      </c>
      <c r="I29" s="27">
        <f t="shared" si="8"/>
        <v>0</v>
      </c>
      <c r="Q29" s="4"/>
      <c r="W29" s="4"/>
    </row>
    <row r="30" spans="1:23" ht="12.75">
      <c r="A30" s="18" t="s">
        <v>33</v>
      </c>
      <c r="B30" s="23"/>
      <c r="C30" s="19">
        <v>1111</v>
      </c>
      <c r="D30" s="20"/>
      <c r="E30" s="20"/>
      <c r="F30" s="20"/>
      <c r="G30" s="20"/>
      <c r="H30" s="20"/>
      <c r="I30" s="28"/>
      <c r="Q30" s="4"/>
      <c r="W30" s="4"/>
    </row>
    <row r="31" spans="1:23" ht="12.75">
      <c r="A31" s="18" t="s">
        <v>82</v>
      </c>
      <c r="B31" s="23"/>
      <c r="C31" s="19">
        <v>1111</v>
      </c>
      <c r="D31" s="20"/>
      <c r="E31" s="20"/>
      <c r="F31" s="20"/>
      <c r="G31" s="20"/>
      <c r="H31" s="20"/>
      <c r="I31" s="28"/>
      <c r="Q31" s="4"/>
      <c r="W31" s="4"/>
    </row>
    <row r="32" spans="1:23" ht="12.75">
      <c r="A32" s="18" t="s">
        <v>34</v>
      </c>
      <c r="B32" s="23"/>
      <c r="C32" s="19">
        <v>1105</v>
      </c>
      <c r="D32" s="20"/>
      <c r="E32" s="20"/>
      <c r="F32" s="20"/>
      <c r="G32" s="20"/>
      <c r="H32" s="20"/>
      <c r="I32" s="28"/>
      <c r="Q32" s="4"/>
      <c r="W32" s="4"/>
    </row>
    <row r="33" spans="1:23" ht="12.75">
      <c r="A33" s="18" t="s">
        <v>35</v>
      </c>
      <c r="B33" s="23"/>
      <c r="C33" s="19">
        <v>1105</v>
      </c>
      <c r="D33" s="20"/>
      <c r="E33" s="20"/>
      <c r="F33" s="20"/>
      <c r="G33" s="20"/>
      <c r="H33" s="20"/>
      <c r="I33" s="28"/>
      <c r="Q33" s="4"/>
      <c r="W33" s="4"/>
    </row>
    <row r="34" spans="1:23" ht="12.75">
      <c r="A34" s="18" t="s">
        <v>69</v>
      </c>
      <c r="B34" s="23"/>
      <c r="C34" s="19">
        <v>1106</v>
      </c>
      <c r="D34" s="20"/>
      <c r="E34" s="20"/>
      <c r="F34" s="20"/>
      <c r="G34" s="20"/>
      <c r="H34" s="20"/>
      <c r="I34" s="28"/>
      <c r="Q34" s="4"/>
      <c r="W34" s="4"/>
    </row>
    <row r="35" spans="1:23" ht="12.75">
      <c r="A35" s="52" t="s">
        <v>83</v>
      </c>
      <c r="B35" s="19"/>
      <c r="C35" s="19">
        <v>1129</v>
      </c>
      <c r="D35" s="20">
        <f aca="true" t="shared" si="9" ref="D35:I35">SUM(D36:D37)</f>
        <v>0</v>
      </c>
      <c r="E35" s="20">
        <f t="shared" si="9"/>
        <v>0</v>
      </c>
      <c r="F35" s="20">
        <f t="shared" si="9"/>
        <v>30000</v>
      </c>
      <c r="G35" s="20">
        <f t="shared" si="9"/>
        <v>30000</v>
      </c>
      <c r="H35" s="20">
        <f t="shared" si="9"/>
        <v>0</v>
      </c>
      <c r="I35" s="28">
        <f t="shared" si="9"/>
        <v>0</v>
      </c>
      <c r="Q35" s="4"/>
      <c r="W35" s="4"/>
    </row>
    <row r="36" spans="1:23" ht="12.75">
      <c r="A36" s="50" t="s">
        <v>84</v>
      </c>
      <c r="B36" s="23"/>
      <c r="C36" s="19">
        <v>1129</v>
      </c>
      <c r="D36" s="20"/>
      <c r="E36" s="20"/>
      <c r="F36" s="20"/>
      <c r="G36" s="20"/>
      <c r="H36" s="20"/>
      <c r="I36" s="28"/>
      <c r="Q36" s="4"/>
      <c r="W36" s="4"/>
    </row>
    <row r="37" spans="1:23" ht="11.25" customHeight="1">
      <c r="A37" s="50" t="s">
        <v>70</v>
      </c>
      <c r="B37" s="23"/>
      <c r="C37" s="19">
        <v>1129</v>
      </c>
      <c r="D37" s="20"/>
      <c r="E37" s="20"/>
      <c r="F37" s="20">
        <f>G37+(I37-H37)-(E37-D37)</f>
        <v>30000</v>
      </c>
      <c r="G37" s="20">
        <v>30000</v>
      </c>
      <c r="H37" s="20"/>
      <c r="I37" s="28"/>
      <c r="Q37" s="4"/>
      <c r="W37" s="4"/>
    </row>
    <row r="38" spans="1:23" ht="11.25" customHeight="1">
      <c r="A38" s="15" t="s">
        <v>71</v>
      </c>
      <c r="B38" s="16">
        <v>226</v>
      </c>
      <c r="C38" s="49"/>
      <c r="D38" s="17">
        <f aca="true" t="shared" si="10" ref="D38:I38">SUM(D39:D48)</f>
        <v>0</v>
      </c>
      <c r="E38" s="17">
        <f t="shared" si="10"/>
        <v>0</v>
      </c>
      <c r="F38" s="17">
        <f t="shared" si="10"/>
        <v>15597</v>
      </c>
      <c r="G38" s="17">
        <f t="shared" si="10"/>
        <v>15597</v>
      </c>
      <c r="H38" s="17">
        <f t="shared" si="10"/>
        <v>0</v>
      </c>
      <c r="I38" s="27">
        <f t="shared" si="10"/>
        <v>0</v>
      </c>
      <c r="Q38" s="4"/>
      <c r="W38" s="4"/>
    </row>
    <row r="39" spans="1:23" ht="11.25" customHeight="1">
      <c r="A39" s="21" t="s">
        <v>85</v>
      </c>
      <c r="B39" s="23"/>
      <c r="C39" s="19">
        <v>1104</v>
      </c>
      <c r="D39" s="20"/>
      <c r="E39" s="20"/>
      <c r="F39" s="20"/>
      <c r="G39" s="20"/>
      <c r="H39" s="20"/>
      <c r="I39" s="28"/>
      <c r="Q39" s="4"/>
      <c r="W39" s="4"/>
    </row>
    <row r="40" spans="1:23" ht="11.25" customHeight="1">
      <c r="A40" s="21" t="s">
        <v>86</v>
      </c>
      <c r="B40" s="23"/>
      <c r="C40" s="19">
        <v>1130</v>
      </c>
      <c r="D40" s="20"/>
      <c r="E40" s="20"/>
      <c r="F40" s="20"/>
      <c r="G40" s="20"/>
      <c r="H40" s="20"/>
      <c r="I40" s="28"/>
      <c r="Q40" s="4"/>
      <c r="W40" s="4"/>
    </row>
    <row r="41" spans="1:23" ht="12" customHeight="1">
      <c r="A41" s="18" t="s">
        <v>39</v>
      </c>
      <c r="B41" s="19"/>
      <c r="C41" s="19">
        <v>1133</v>
      </c>
      <c r="D41" s="20"/>
      <c r="E41" s="20"/>
      <c r="F41" s="20"/>
      <c r="G41" s="20"/>
      <c r="H41" s="20"/>
      <c r="I41" s="28"/>
      <c r="Q41" s="4"/>
      <c r="W41" s="4"/>
    </row>
    <row r="42" spans="1:23" ht="12" customHeight="1">
      <c r="A42" s="18" t="s">
        <v>72</v>
      </c>
      <c r="B42" s="19"/>
      <c r="C42" s="19">
        <v>1135</v>
      </c>
      <c r="D42" s="20"/>
      <c r="E42" s="20"/>
      <c r="F42" s="20">
        <f>G42+(I42-H42)-(E42-D42)</f>
        <v>597</v>
      </c>
      <c r="G42" s="20">
        <v>597</v>
      </c>
      <c r="H42" s="20"/>
      <c r="I42" s="28"/>
      <c r="Q42" s="4"/>
      <c r="W42" s="4"/>
    </row>
    <row r="43" spans="1:23" ht="12" customHeight="1">
      <c r="A43" s="18" t="s">
        <v>38</v>
      </c>
      <c r="B43" s="19"/>
      <c r="C43" s="19">
        <v>1135</v>
      </c>
      <c r="D43" s="20"/>
      <c r="E43" s="20"/>
      <c r="F43" s="20"/>
      <c r="G43" s="20"/>
      <c r="H43" s="20"/>
      <c r="I43" s="28"/>
      <c r="Q43" s="4"/>
      <c r="W43" s="4"/>
    </row>
    <row r="44" spans="1:23" ht="12" customHeight="1">
      <c r="A44" s="18" t="s">
        <v>37</v>
      </c>
      <c r="B44" s="19"/>
      <c r="C44" s="19">
        <v>1135</v>
      </c>
      <c r="D44" s="20"/>
      <c r="E44" s="20"/>
      <c r="F44" s="20"/>
      <c r="G44" s="20"/>
      <c r="H44" s="20"/>
      <c r="I44" s="28"/>
      <c r="Q44" s="4"/>
      <c r="W44" s="4"/>
    </row>
    <row r="45" spans="1:23" ht="12" customHeight="1">
      <c r="A45" s="18" t="s">
        <v>87</v>
      </c>
      <c r="B45" s="19"/>
      <c r="C45" s="19">
        <v>1136</v>
      </c>
      <c r="D45" s="20"/>
      <c r="E45" s="20"/>
      <c r="F45" s="20"/>
      <c r="G45" s="20"/>
      <c r="H45" s="20"/>
      <c r="I45" s="28"/>
      <c r="Q45" s="4"/>
      <c r="W45" s="4"/>
    </row>
    <row r="46" spans="1:23" ht="12" customHeight="1">
      <c r="A46" s="18" t="s">
        <v>12</v>
      </c>
      <c r="B46" s="19"/>
      <c r="C46" s="19">
        <v>1137</v>
      </c>
      <c r="D46" s="20"/>
      <c r="E46" s="20"/>
      <c r="F46" s="20">
        <f>G46+(I46-H46)-(E46-D46)</f>
        <v>15000</v>
      </c>
      <c r="G46" s="20">
        <v>15000</v>
      </c>
      <c r="H46" s="20"/>
      <c r="I46" s="28"/>
      <c r="Q46" s="4"/>
      <c r="W46" s="4"/>
    </row>
    <row r="47" spans="1:23" ht="12.75">
      <c r="A47" s="18" t="s">
        <v>88</v>
      </c>
      <c r="B47" s="19"/>
      <c r="C47" s="19">
        <v>1139</v>
      </c>
      <c r="D47" s="20"/>
      <c r="E47" s="20"/>
      <c r="F47" s="20"/>
      <c r="G47" s="20"/>
      <c r="H47" s="20"/>
      <c r="I47" s="28"/>
      <c r="Q47" s="4"/>
      <c r="W47" s="4"/>
    </row>
    <row r="48" spans="1:23" ht="11.25" customHeight="1">
      <c r="A48" s="52" t="s">
        <v>89</v>
      </c>
      <c r="B48" s="19"/>
      <c r="C48" s="19">
        <v>1140</v>
      </c>
      <c r="D48" s="20">
        <f aca="true" t="shared" si="11" ref="D48:I48">SUM(D49:D50)</f>
        <v>0</v>
      </c>
      <c r="E48" s="20">
        <f t="shared" si="11"/>
        <v>0</v>
      </c>
      <c r="F48" s="20">
        <f t="shared" si="11"/>
        <v>0</v>
      </c>
      <c r="G48" s="20">
        <f t="shared" si="11"/>
        <v>0</v>
      </c>
      <c r="H48" s="20">
        <f t="shared" si="11"/>
        <v>0</v>
      </c>
      <c r="I48" s="28">
        <f t="shared" si="11"/>
        <v>0</v>
      </c>
      <c r="Q48" s="4"/>
      <c r="W48" s="4"/>
    </row>
    <row r="49" spans="1:23" ht="12" customHeight="1">
      <c r="A49" s="50" t="s">
        <v>36</v>
      </c>
      <c r="B49" s="19"/>
      <c r="C49" s="19">
        <v>1140</v>
      </c>
      <c r="D49" s="20"/>
      <c r="E49" s="20"/>
      <c r="F49" s="20"/>
      <c r="G49" s="20"/>
      <c r="H49" s="20"/>
      <c r="I49" s="28"/>
      <c r="Q49" s="4"/>
      <c r="W49" s="4"/>
    </row>
    <row r="50" spans="1:23" ht="12" customHeight="1">
      <c r="A50" s="50" t="s">
        <v>90</v>
      </c>
      <c r="B50" s="19"/>
      <c r="C50" s="19">
        <v>1140</v>
      </c>
      <c r="D50" s="20"/>
      <c r="E50" s="20"/>
      <c r="F50" s="20"/>
      <c r="G50" s="20"/>
      <c r="H50" s="20"/>
      <c r="I50" s="28"/>
      <c r="Q50" s="4"/>
      <c r="W50" s="4"/>
    </row>
    <row r="51" spans="1:23" ht="12" customHeight="1">
      <c r="A51" s="12" t="s">
        <v>13</v>
      </c>
      <c r="B51" s="13">
        <v>260</v>
      </c>
      <c r="C51" s="51"/>
      <c r="D51" s="14">
        <f aca="true" t="shared" si="12" ref="D51:I51">D52</f>
        <v>0</v>
      </c>
      <c r="E51" s="14">
        <f t="shared" si="12"/>
        <v>0</v>
      </c>
      <c r="F51" s="14">
        <f t="shared" si="12"/>
        <v>0</v>
      </c>
      <c r="G51" s="14">
        <f t="shared" si="12"/>
        <v>0</v>
      </c>
      <c r="H51" s="14">
        <f t="shared" si="12"/>
        <v>0</v>
      </c>
      <c r="I51" s="26">
        <f t="shared" si="12"/>
        <v>0</v>
      </c>
      <c r="Q51" s="4"/>
      <c r="W51" s="4"/>
    </row>
    <row r="52" spans="1:23" ht="11.25" customHeight="1">
      <c r="A52" s="15" t="s">
        <v>91</v>
      </c>
      <c r="B52" s="16">
        <v>262</v>
      </c>
      <c r="C52" s="49"/>
      <c r="D52" s="17">
        <f aca="true" t="shared" si="13" ref="D52:I52">SUM(D53:D54)</f>
        <v>0</v>
      </c>
      <c r="E52" s="17">
        <f t="shared" si="13"/>
        <v>0</v>
      </c>
      <c r="F52" s="17">
        <f t="shared" si="13"/>
        <v>0</v>
      </c>
      <c r="G52" s="17">
        <f t="shared" si="13"/>
        <v>0</v>
      </c>
      <c r="H52" s="17">
        <f t="shared" si="13"/>
        <v>0</v>
      </c>
      <c r="I52" s="27">
        <f t="shared" si="13"/>
        <v>0</v>
      </c>
      <c r="Q52" s="4"/>
      <c r="W52" s="4"/>
    </row>
    <row r="53" spans="1:23" ht="12.75">
      <c r="A53" s="21" t="s">
        <v>40</v>
      </c>
      <c r="B53" s="23"/>
      <c r="C53" s="19">
        <v>1113</v>
      </c>
      <c r="D53" s="20"/>
      <c r="E53" s="20"/>
      <c r="F53" s="20"/>
      <c r="G53" s="20"/>
      <c r="H53" s="20"/>
      <c r="I53" s="28"/>
      <c r="Q53" s="4"/>
      <c r="W53" s="4"/>
    </row>
    <row r="54" spans="1:23" ht="12" customHeight="1">
      <c r="A54" s="52" t="s">
        <v>73</v>
      </c>
      <c r="B54" s="19"/>
      <c r="C54" s="19">
        <v>1142</v>
      </c>
      <c r="D54" s="20">
        <f aca="true" t="shared" si="14" ref="D54:I54">SUM(D55:D59)</f>
        <v>0</v>
      </c>
      <c r="E54" s="20">
        <f t="shared" si="14"/>
        <v>0</v>
      </c>
      <c r="F54" s="20">
        <f t="shared" si="14"/>
        <v>0</v>
      </c>
      <c r="G54" s="20">
        <f t="shared" si="14"/>
        <v>0</v>
      </c>
      <c r="H54" s="20">
        <f t="shared" si="14"/>
        <v>0</v>
      </c>
      <c r="I54" s="28">
        <f t="shared" si="14"/>
        <v>0</v>
      </c>
      <c r="Q54" s="4"/>
      <c r="W54" s="4"/>
    </row>
    <row r="55" spans="1:23" ht="12.75">
      <c r="A55" s="50" t="s">
        <v>41</v>
      </c>
      <c r="B55" s="23"/>
      <c r="C55" s="19">
        <v>1142</v>
      </c>
      <c r="D55" s="20"/>
      <c r="E55" s="20"/>
      <c r="F55" s="20"/>
      <c r="G55" s="20"/>
      <c r="H55" s="20"/>
      <c r="I55" s="28"/>
      <c r="Q55" s="4"/>
      <c r="W55" s="4"/>
    </row>
    <row r="56" spans="1:23" ht="12.75">
      <c r="A56" s="50" t="s">
        <v>92</v>
      </c>
      <c r="B56" s="23"/>
      <c r="C56" s="19">
        <v>1142</v>
      </c>
      <c r="D56" s="20"/>
      <c r="E56" s="20"/>
      <c r="F56" s="20"/>
      <c r="G56" s="20"/>
      <c r="H56" s="20"/>
      <c r="I56" s="28"/>
      <c r="Q56" s="4"/>
      <c r="W56" s="4"/>
    </row>
    <row r="57" spans="1:23" ht="12.75">
      <c r="A57" s="50" t="s">
        <v>14</v>
      </c>
      <c r="B57" s="23"/>
      <c r="C57" s="19">
        <v>1142</v>
      </c>
      <c r="D57" s="20"/>
      <c r="E57" s="20"/>
      <c r="F57" s="20"/>
      <c r="G57" s="20"/>
      <c r="H57" s="20"/>
      <c r="I57" s="28"/>
      <c r="Q57" s="4"/>
      <c r="W57" s="4"/>
    </row>
    <row r="58" spans="1:23" ht="12.75">
      <c r="A58" s="50" t="s">
        <v>42</v>
      </c>
      <c r="B58" s="23"/>
      <c r="C58" s="19">
        <v>1142</v>
      </c>
      <c r="D58" s="20"/>
      <c r="E58" s="20"/>
      <c r="F58" s="20"/>
      <c r="G58" s="20"/>
      <c r="H58" s="20"/>
      <c r="I58" s="28"/>
      <c r="Q58" s="4"/>
      <c r="W58" s="4"/>
    </row>
    <row r="59" spans="1:23" ht="12.75">
      <c r="A59" s="50" t="s">
        <v>43</v>
      </c>
      <c r="B59" s="23"/>
      <c r="C59" s="19">
        <v>1142</v>
      </c>
      <c r="D59" s="20"/>
      <c r="E59" s="20"/>
      <c r="F59" s="20"/>
      <c r="G59" s="20"/>
      <c r="H59" s="20"/>
      <c r="I59" s="28"/>
      <c r="Q59" s="4"/>
      <c r="W59" s="4"/>
    </row>
    <row r="60" spans="1:23" ht="12.75">
      <c r="A60" s="12" t="s">
        <v>15</v>
      </c>
      <c r="B60" s="13">
        <v>290</v>
      </c>
      <c r="C60" s="51"/>
      <c r="D60" s="14">
        <f aca="true" t="shared" si="15" ref="D60:I60">SUM(D61:D63)</f>
        <v>0</v>
      </c>
      <c r="E60" s="14">
        <f t="shared" si="15"/>
        <v>0</v>
      </c>
      <c r="F60" s="14">
        <f t="shared" si="15"/>
        <v>4800</v>
      </c>
      <c r="G60" s="14">
        <f t="shared" si="15"/>
        <v>4800</v>
      </c>
      <c r="H60" s="14">
        <f t="shared" si="15"/>
        <v>0</v>
      </c>
      <c r="I60" s="26">
        <f t="shared" si="15"/>
        <v>0</v>
      </c>
      <c r="Q60" s="4"/>
      <c r="W60" s="4"/>
    </row>
    <row r="61" spans="1:23" ht="12.75">
      <c r="A61" s="50" t="s">
        <v>93</v>
      </c>
      <c r="B61" s="23"/>
      <c r="C61" s="19">
        <v>1143</v>
      </c>
      <c r="D61" s="20"/>
      <c r="E61" s="20"/>
      <c r="F61" s="20"/>
      <c r="G61" s="20"/>
      <c r="H61" s="20"/>
      <c r="I61" s="28"/>
      <c r="Q61" s="4"/>
      <c r="W61" s="4"/>
    </row>
    <row r="62" spans="1:23" ht="12.75">
      <c r="A62" s="50" t="s">
        <v>94</v>
      </c>
      <c r="B62" s="23"/>
      <c r="C62" s="19">
        <v>1143</v>
      </c>
      <c r="D62" s="20"/>
      <c r="E62" s="20"/>
      <c r="F62" s="20">
        <f>G62+(I62-H62)-(E62-D62)</f>
        <v>4800</v>
      </c>
      <c r="G62" s="20">
        <v>4800</v>
      </c>
      <c r="H62" s="20"/>
      <c r="I62" s="28"/>
      <c r="Q62" s="4"/>
      <c r="W62" s="4"/>
    </row>
    <row r="63" spans="1:23" ht="12.75">
      <c r="A63" s="50" t="s">
        <v>95</v>
      </c>
      <c r="B63" s="23"/>
      <c r="C63" s="19">
        <v>1148</v>
      </c>
      <c r="D63" s="20"/>
      <c r="E63" s="20"/>
      <c r="F63" s="20"/>
      <c r="G63" s="20"/>
      <c r="H63" s="20"/>
      <c r="I63" s="28"/>
      <c r="Q63" s="4"/>
      <c r="W63" s="4"/>
    </row>
    <row r="64" spans="1:23" ht="12.75">
      <c r="A64" s="10" t="s">
        <v>44</v>
      </c>
      <c r="B64" s="53">
        <v>300</v>
      </c>
      <c r="C64" s="54"/>
      <c r="D64" s="11">
        <f aca="true" t="shared" si="16" ref="D64:I64">D65+D70</f>
        <v>0</v>
      </c>
      <c r="E64" s="11">
        <f t="shared" si="16"/>
        <v>0</v>
      </c>
      <c r="F64" s="11">
        <f t="shared" si="16"/>
        <v>399000</v>
      </c>
      <c r="G64" s="11">
        <f t="shared" si="16"/>
        <v>899000</v>
      </c>
      <c r="H64" s="11">
        <f t="shared" si="16"/>
        <v>0</v>
      </c>
      <c r="I64" s="25">
        <f t="shared" si="16"/>
        <v>0</v>
      </c>
      <c r="Q64" s="4"/>
      <c r="W64" s="4"/>
    </row>
    <row r="65" spans="1:23" ht="12.75">
      <c r="A65" s="15" t="s">
        <v>45</v>
      </c>
      <c r="B65" s="16">
        <v>310</v>
      </c>
      <c r="C65" s="49"/>
      <c r="D65" s="17">
        <f aca="true" t="shared" si="17" ref="D65:I65">SUM(D66:D69)</f>
        <v>0</v>
      </c>
      <c r="E65" s="17">
        <f t="shared" si="17"/>
        <v>0</v>
      </c>
      <c r="F65" s="17">
        <f t="shared" si="17"/>
        <v>0</v>
      </c>
      <c r="G65" s="17">
        <f t="shared" si="17"/>
        <v>0</v>
      </c>
      <c r="H65" s="17">
        <f t="shared" si="17"/>
        <v>0</v>
      </c>
      <c r="I65" s="27">
        <f t="shared" si="17"/>
        <v>0</v>
      </c>
      <c r="Q65" s="4"/>
      <c r="W65" s="4"/>
    </row>
    <row r="66" spans="1:23" ht="12" customHeight="1">
      <c r="A66" s="21" t="s">
        <v>74</v>
      </c>
      <c r="B66" s="23"/>
      <c r="C66" s="19">
        <v>1116</v>
      </c>
      <c r="D66" s="20"/>
      <c r="E66" s="20"/>
      <c r="F66" s="20"/>
      <c r="G66" s="20"/>
      <c r="H66" s="20"/>
      <c r="I66" s="28"/>
      <c r="Q66" s="4"/>
      <c r="W66" s="4"/>
    </row>
    <row r="67" spans="1:23" ht="12.75">
      <c r="A67" s="18" t="s">
        <v>47</v>
      </c>
      <c r="B67" s="23"/>
      <c r="C67" s="19">
        <v>1116</v>
      </c>
      <c r="D67" s="20"/>
      <c r="E67" s="20"/>
      <c r="F67" s="20"/>
      <c r="G67" s="20"/>
      <c r="H67" s="20"/>
      <c r="I67" s="28"/>
      <c r="Q67" s="4"/>
      <c r="W67" s="4"/>
    </row>
    <row r="68" spans="1:23" ht="12.75">
      <c r="A68" s="18" t="s">
        <v>48</v>
      </c>
      <c r="B68" s="23"/>
      <c r="C68" s="19">
        <v>1116</v>
      </c>
      <c r="D68" s="20"/>
      <c r="E68" s="20"/>
      <c r="F68" s="20"/>
      <c r="G68" s="20"/>
      <c r="H68" s="20"/>
      <c r="I68" s="28"/>
      <c r="Q68" s="4"/>
      <c r="W68" s="4"/>
    </row>
    <row r="69" spans="1:23" ht="12.75">
      <c r="A69" s="21" t="s">
        <v>46</v>
      </c>
      <c r="B69" s="23"/>
      <c r="C69" s="19">
        <v>1118</v>
      </c>
      <c r="D69" s="20"/>
      <c r="E69" s="20"/>
      <c r="F69" s="20"/>
      <c r="G69" s="20"/>
      <c r="H69" s="20"/>
      <c r="I69" s="28"/>
      <c r="Q69" s="4"/>
      <c r="W69" s="4"/>
    </row>
    <row r="70" spans="1:23" ht="12.75">
      <c r="A70" s="15" t="s">
        <v>49</v>
      </c>
      <c r="B70" s="16">
        <v>340</v>
      </c>
      <c r="C70" s="49"/>
      <c r="D70" s="17">
        <f aca="true" t="shared" si="18" ref="D70:I70">SUM(D71:D77)</f>
        <v>0</v>
      </c>
      <c r="E70" s="17">
        <f t="shared" si="18"/>
        <v>0</v>
      </c>
      <c r="F70" s="17">
        <f t="shared" si="18"/>
        <v>399000</v>
      </c>
      <c r="G70" s="17">
        <f t="shared" si="18"/>
        <v>899000</v>
      </c>
      <c r="H70" s="17">
        <f t="shared" si="18"/>
        <v>0</v>
      </c>
      <c r="I70" s="27">
        <f t="shared" si="18"/>
        <v>0</v>
      </c>
      <c r="Q70" s="4"/>
      <c r="W70" s="4"/>
    </row>
    <row r="71" spans="1:23" ht="12.75">
      <c r="A71" s="21" t="s">
        <v>96</v>
      </c>
      <c r="B71" s="19"/>
      <c r="C71" s="19">
        <v>1112</v>
      </c>
      <c r="D71" s="20"/>
      <c r="E71" s="20"/>
      <c r="F71" s="20">
        <v>300000</v>
      </c>
      <c r="G71" s="20">
        <v>800000</v>
      </c>
      <c r="H71" s="20"/>
      <c r="I71" s="28"/>
      <c r="Q71" s="4"/>
      <c r="W71" s="4"/>
    </row>
    <row r="72" spans="1:23" ht="12.75">
      <c r="A72" s="21" t="s">
        <v>97</v>
      </c>
      <c r="B72" s="19"/>
      <c r="C72" s="19">
        <v>1117</v>
      </c>
      <c r="D72" s="20"/>
      <c r="E72" s="20"/>
      <c r="F72" s="20"/>
      <c r="G72" s="20"/>
      <c r="H72" s="20"/>
      <c r="I72" s="28"/>
      <c r="Q72" s="4"/>
      <c r="W72" s="4"/>
    </row>
    <row r="73" spans="1:23" ht="12.75">
      <c r="A73" s="21" t="s">
        <v>50</v>
      </c>
      <c r="B73" s="19"/>
      <c r="C73" s="19">
        <v>1119</v>
      </c>
      <c r="D73" s="20"/>
      <c r="E73" s="20"/>
      <c r="F73" s="20">
        <f>G73+(I73-H73)-(E73-D73)</f>
        <v>6000</v>
      </c>
      <c r="G73" s="20">
        <v>6000</v>
      </c>
      <c r="H73" s="20"/>
      <c r="I73" s="28"/>
      <c r="Q73" s="4"/>
      <c r="W73" s="4"/>
    </row>
    <row r="74" spans="1:23" ht="12.75">
      <c r="A74" s="21" t="s">
        <v>51</v>
      </c>
      <c r="B74" s="19"/>
      <c r="C74" s="19">
        <v>1120</v>
      </c>
      <c r="D74" s="20"/>
      <c r="E74" s="20"/>
      <c r="F74" s="20"/>
      <c r="G74" s="20"/>
      <c r="H74" s="20"/>
      <c r="I74" s="28"/>
      <c r="Q74" s="4"/>
      <c r="W74" s="4"/>
    </row>
    <row r="75" spans="1:23" ht="12.75">
      <c r="A75" s="21" t="s">
        <v>98</v>
      </c>
      <c r="B75" s="19"/>
      <c r="C75" s="19">
        <v>1121</v>
      </c>
      <c r="D75" s="20"/>
      <c r="E75" s="20"/>
      <c r="F75" s="20">
        <f>G75+(I75-H75)-(E75-D75)</f>
        <v>78000</v>
      </c>
      <c r="G75" s="20">
        <v>78000</v>
      </c>
      <c r="H75" s="20"/>
      <c r="I75" s="28"/>
      <c r="Q75" s="4"/>
      <c r="W75" s="4"/>
    </row>
    <row r="76" spans="1:23" ht="12.75">
      <c r="A76" s="21" t="s">
        <v>52</v>
      </c>
      <c r="B76" s="19"/>
      <c r="C76" s="19">
        <v>1122</v>
      </c>
      <c r="D76" s="20"/>
      <c r="E76" s="20"/>
      <c r="F76" s="20"/>
      <c r="G76" s="20"/>
      <c r="H76" s="20"/>
      <c r="I76" s="28"/>
      <c r="Q76" s="4"/>
      <c r="W76" s="4"/>
    </row>
    <row r="77" spans="1:23" ht="12.75">
      <c r="A77" s="22" t="s">
        <v>26</v>
      </c>
      <c r="B77" s="19"/>
      <c r="C77" s="19">
        <v>1123</v>
      </c>
      <c r="D77" s="20">
        <f aca="true" t="shared" si="19" ref="D77:I77">SUM(D78:D84)</f>
        <v>0</v>
      </c>
      <c r="E77" s="20">
        <f t="shared" si="19"/>
        <v>0</v>
      </c>
      <c r="F77" s="20">
        <f t="shared" si="19"/>
        <v>15000</v>
      </c>
      <c r="G77" s="20">
        <f t="shared" si="19"/>
        <v>15000</v>
      </c>
      <c r="H77" s="20">
        <f t="shared" si="19"/>
        <v>0</v>
      </c>
      <c r="I77" s="28">
        <f t="shared" si="19"/>
        <v>0</v>
      </c>
      <c r="Q77" s="4"/>
      <c r="W77" s="4"/>
    </row>
    <row r="78" spans="1:23" ht="12.75">
      <c r="A78" s="50" t="s">
        <v>53</v>
      </c>
      <c r="B78" s="19"/>
      <c r="C78" s="19">
        <v>1123</v>
      </c>
      <c r="D78" s="20"/>
      <c r="E78" s="20"/>
      <c r="F78" s="20"/>
      <c r="G78" s="20"/>
      <c r="H78" s="20"/>
      <c r="I78" s="28"/>
      <c r="Q78" s="4"/>
      <c r="W78" s="4"/>
    </row>
    <row r="79" spans="1:23" ht="12.75">
      <c r="A79" s="50" t="s">
        <v>54</v>
      </c>
      <c r="B79" s="19"/>
      <c r="C79" s="19">
        <v>1123</v>
      </c>
      <c r="D79" s="20"/>
      <c r="E79" s="20"/>
      <c r="F79" s="20"/>
      <c r="G79" s="20"/>
      <c r="H79" s="20"/>
      <c r="I79" s="28"/>
      <c r="Q79" s="4"/>
      <c r="W79" s="4"/>
    </row>
    <row r="80" spans="1:23" ht="12.75">
      <c r="A80" s="50" t="s">
        <v>16</v>
      </c>
      <c r="B80" s="19"/>
      <c r="C80" s="19">
        <v>1123</v>
      </c>
      <c r="D80" s="20"/>
      <c r="E80" s="20"/>
      <c r="F80" s="20">
        <f>G80+(I80-H80)-(E80-D80)</f>
        <v>15000</v>
      </c>
      <c r="G80" s="20">
        <v>15000</v>
      </c>
      <c r="H80" s="20"/>
      <c r="I80" s="28"/>
      <c r="Q80" s="4"/>
      <c r="W80" s="4"/>
    </row>
    <row r="81" spans="1:23" ht="12.75">
      <c r="A81" s="50" t="s">
        <v>55</v>
      </c>
      <c r="B81" s="19"/>
      <c r="C81" s="19">
        <v>1123</v>
      </c>
      <c r="D81" s="20"/>
      <c r="E81" s="20"/>
      <c r="F81" s="20"/>
      <c r="G81" s="20"/>
      <c r="H81" s="20"/>
      <c r="I81" s="28"/>
      <c r="Q81" s="4"/>
      <c r="W81" s="4"/>
    </row>
    <row r="82" spans="1:23" ht="12.75">
      <c r="A82" s="50" t="s">
        <v>17</v>
      </c>
      <c r="B82" s="19"/>
      <c r="C82" s="19">
        <v>1123</v>
      </c>
      <c r="D82" s="20"/>
      <c r="E82" s="20"/>
      <c r="F82" s="20"/>
      <c r="G82" s="20"/>
      <c r="H82" s="20"/>
      <c r="I82" s="28"/>
      <c r="Q82" s="4"/>
      <c r="W82" s="4"/>
    </row>
    <row r="83" spans="1:23" ht="12.75">
      <c r="A83" s="50" t="s">
        <v>99</v>
      </c>
      <c r="B83" s="19"/>
      <c r="C83" s="19">
        <v>1123</v>
      </c>
      <c r="D83" s="20"/>
      <c r="E83" s="20"/>
      <c r="F83" s="20"/>
      <c r="G83" s="20"/>
      <c r="H83" s="20"/>
      <c r="I83" s="28"/>
      <c r="Q83" s="4"/>
      <c r="W83" s="4"/>
    </row>
    <row r="84" spans="1:23" ht="13.5" thickBot="1">
      <c r="A84" s="55" t="s">
        <v>100</v>
      </c>
      <c r="B84" s="56"/>
      <c r="C84" s="56">
        <v>1123</v>
      </c>
      <c r="D84" s="57"/>
      <c r="E84" s="57"/>
      <c r="F84" s="57"/>
      <c r="G84" s="57"/>
      <c r="H84" s="57"/>
      <c r="I84" s="58"/>
      <c r="Q84" s="4"/>
      <c r="W84" s="4"/>
    </row>
    <row r="85" spans="1:23" ht="13.5" thickBot="1">
      <c r="A85" s="39" t="s">
        <v>20</v>
      </c>
      <c r="B85" s="59" t="s">
        <v>2</v>
      </c>
      <c r="C85" s="59" t="s">
        <v>2</v>
      </c>
      <c r="D85" s="42">
        <f aca="true" t="shared" si="20" ref="D85:I85">D5+D64</f>
        <v>191.83</v>
      </c>
      <c r="E85" s="42">
        <f t="shared" si="20"/>
        <v>0</v>
      </c>
      <c r="F85" s="42">
        <f t="shared" si="20"/>
        <v>529885.83</v>
      </c>
      <c r="G85" s="42">
        <f t="shared" si="20"/>
        <v>1029597</v>
      </c>
      <c r="H85" s="42">
        <f t="shared" si="20"/>
        <v>0</v>
      </c>
      <c r="I85" s="43">
        <f t="shared" si="20"/>
        <v>97</v>
      </c>
      <c r="Q85" s="4"/>
      <c r="W85" s="4"/>
    </row>
    <row r="86" spans="1:23" ht="12.75">
      <c r="A86" s="6"/>
      <c r="B86" s="6"/>
      <c r="C86" s="6"/>
      <c r="F86" s="8"/>
      <c r="G86" s="8"/>
      <c r="H86" s="8"/>
      <c r="I86" s="8"/>
      <c r="Q86" s="4"/>
      <c r="W86" s="4"/>
    </row>
    <row r="87" spans="1:23" ht="12.75">
      <c r="A87" s="6"/>
      <c r="B87" s="6"/>
      <c r="C87" s="6"/>
      <c r="D87" s="7" t="s">
        <v>111</v>
      </c>
      <c r="F87" s="8"/>
      <c r="G87" s="9" t="s">
        <v>60</v>
      </c>
      <c r="H87" s="8"/>
      <c r="I87" s="8"/>
      <c r="Q87" s="4"/>
      <c r="W87" s="4"/>
    </row>
    <row r="88" spans="1:23" ht="12" customHeight="1">
      <c r="A88" s="6"/>
      <c r="B88" s="6"/>
      <c r="C88" s="6"/>
      <c r="F88" s="8"/>
      <c r="G88" s="8"/>
      <c r="H88" s="8"/>
      <c r="I88" s="8"/>
      <c r="Q88" s="4"/>
      <c r="W88" s="4"/>
    </row>
    <row r="89" spans="1:23" ht="12.75">
      <c r="A89" s="7" t="s">
        <v>58</v>
      </c>
      <c r="B89" s="6"/>
      <c r="C89" s="6"/>
      <c r="D89" s="7" t="s">
        <v>57</v>
      </c>
      <c r="F89" s="8"/>
      <c r="G89" s="9" t="s">
        <v>110</v>
      </c>
      <c r="H89" s="8"/>
      <c r="I89" s="8"/>
      <c r="Q89" s="4"/>
      <c r="W89" s="4"/>
    </row>
    <row r="90" spans="1:23" ht="12.75">
      <c r="A90" s="6"/>
      <c r="B90" s="6"/>
      <c r="C90" s="6"/>
      <c r="F90" s="8"/>
      <c r="G90" s="8"/>
      <c r="H90" s="8"/>
      <c r="I90" s="8"/>
      <c r="Q90" s="4"/>
      <c r="W90" s="4"/>
    </row>
    <row r="91" spans="1:23" ht="12.75">
      <c r="A91" s="6"/>
      <c r="B91" s="6"/>
      <c r="C91" s="6"/>
      <c r="F91" s="8"/>
      <c r="G91" s="8"/>
      <c r="H91" s="8"/>
      <c r="I91" s="8"/>
      <c r="Q91" s="4"/>
      <c r="W91" s="4"/>
    </row>
    <row r="92" spans="1:23" ht="12.75">
      <c r="A92" s="6"/>
      <c r="B92" s="6"/>
      <c r="C92" s="6"/>
      <c r="I92" s="8"/>
      <c r="Q92" s="4"/>
      <c r="W92" s="4"/>
    </row>
    <row r="93" spans="2:23" ht="12.75">
      <c r="B93" s="4"/>
      <c r="C93" s="4"/>
      <c r="D93" s="4"/>
      <c r="E93" s="4"/>
      <c r="Q93" s="4"/>
      <c r="W93" s="4"/>
    </row>
    <row r="94" spans="2:23" ht="12.75">
      <c r="B94" s="4"/>
      <c r="C94" s="4"/>
      <c r="D94" s="4"/>
      <c r="E94" s="4"/>
      <c r="Q94" s="4"/>
      <c r="W94" s="4"/>
    </row>
    <row r="95" spans="2:23" ht="12.75">
      <c r="B95" s="4"/>
      <c r="C95" s="4"/>
      <c r="D95" s="4"/>
      <c r="E95" s="4"/>
      <c r="Q95" s="4"/>
      <c r="W95" s="4"/>
    </row>
    <row r="96" spans="2:23" ht="12.75">
      <c r="B96" s="4"/>
      <c r="C96" s="4"/>
      <c r="D96" s="4"/>
      <c r="E96" s="4"/>
      <c r="Q96" s="4"/>
      <c r="W96" s="4"/>
    </row>
    <row r="97" spans="2:23" ht="12.75">
      <c r="B97" s="4"/>
      <c r="C97" s="4"/>
      <c r="D97" s="4"/>
      <c r="E97" s="4"/>
      <c r="Q97" s="4"/>
      <c r="W97" s="4"/>
    </row>
    <row r="98" spans="2:23" ht="12.75">
      <c r="B98" s="4"/>
      <c r="C98" s="4"/>
      <c r="D98" s="4"/>
      <c r="E98" s="4"/>
      <c r="Q98" s="4"/>
      <c r="W98" s="4"/>
    </row>
    <row r="99" spans="6:25" ht="12.75">
      <c r="F99" s="8"/>
      <c r="G99" s="8"/>
      <c r="H99" s="8"/>
      <c r="I99" s="8"/>
      <c r="J99" s="8"/>
      <c r="K99" s="8"/>
      <c r="L99" s="8"/>
      <c r="M99" s="8"/>
      <c r="N99" s="8"/>
      <c r="O99" s="8"/>
      <c r="X99" s="8"/>
      <c r="Y99" s="8"/>
    </row>
    <row r="104" ht="12.75">
      <c r="D104" s="30"/>
    </row>
    <row r="105" spans="6:25" ht="12.75">
      <c r="F105" s="9"/>
      <c r="G105" s="9"/>
      <c r="H105" s="9"/>
      <c r="I105" s="9"/>
      <c r="J105" s="9"/>
      <c r="K105" s="9"/>
      <c r="L105" s="9"/>
      <c r="M105" s="9"/>
      <c r="N105" s="9"/>
      <c r="O105" s="9"/>
      <c r="X105" s="9"/>
      <c r="Y105" s="9"/>
    </row>
  </sheetData>
  <sheetProtection/>
  <mergeCells count="5">
    <mergeCell ref="A3:A4"/>
    <mergeCell ref="B3:C3"/>
    <mergeCell ref="D3:I3"/>
    <mergeCell ref="A1:K1"/>
    <mergeCell ref="A2:K2"/>
  </mergeCells>
  <printOptions/>
  <pageMargins left="0.7480314960629921" right="0.7480314960629921" top="0" bottom="0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7"/>
  </sheetPr>
  <dimension ref="A1:AB93"/>
  <sheetViews>
    <sheetView zoomScalePageLayoutView="0" workbookViewId="0" topLeftCell="A1">
      <pane xSplit="3" ySplit="6" topLeftCell="F34" activePane="bottomRight" state="frozen"/>
      <selection pane="topLeft" activeCell="H14" sqref="H14"/>
      <selection pane="topRight" activeCell="H14" sqref="H14"/>
      <selection pane="bottomLeft" activeCell="H14" sqref="H14"/>
      <selection pane="bottomRight" activeCell="A2" sqref="A2:M2"/>
    </sheetView>
  </sheetViews>
  <sheetFormatPr defaultColWidth="9.140625" defaultRowHeight="12.75"/>
  <cols>
    <col min="1" max="1" width="26.7109375" style="4" customWidth="1"/>
    <col min="2" max="2" width="6.140625" style="7" customWidth="1"/>
    <col min="3" max="4" width="8.57421875" style="7" customWidth="1"/>
    <col min="5" max="7" width="9.57421875" style="7" customWidth="1"/>
    <col min="8" max="8" width="9.8515625" style="4" customWidth="1"/>
    <col min="9" max="9" width="11.140625" style="4" customWidth="1"/>
    <col min="10" max="10" width="9.8515625" style="4" customWidth="1"/>
    <col min="11" max="12" width="9.7109375" style="4" customWidth="1"/>
    <col min="13" max="13" width="10.00390625" style="4" customWidth="1"/>
    <col min="14" max="17" width="9.7109375" style="4" customWidth="1"/>
    <col min="18" max="18" width="10.00390625" style="4" customWidth="1"/>
    <col min="19" max="19" width="9.28125" style="32" customWidth="1"/>
    <col min="20" max="20" width="9.28125" style="4" customWidth="1"/>
    <col min="21" max="23" width="9.140625" style="4" customWidth="1"/>
    <col min="24" max="24" width="10.00390625" style="4" customWidth="1"/>
    <col min="25" max="25" width="9.140625" style="1" customWidth="1"/>
    <col min="26" max="26" width="9.8515625" style="4" customWidth="1"/>
    <col min="27" max="27" width="11.140625" style="4" customWidth="1"/>
    <col min="28" max="16384" width="9.140625" style="4" customWidth="1"/>
  </cols>
  <sheetData>
    <row r="1" spans="1:26" ht="12.75">
      <c r="A1" s="95" t="s">
        <v>113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3"/>
      <c r="O1" s="3"/>
      <c r="P1" s="3"/>
      <c r="Q1" s="3"/>
      <c r="Z1" s="29"/>
    </row>
    <row r="2" spans="1:27" ht="13.5" thickBot="1">
      <c r="A2" s="97" t="s">
        <v>62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2"/>
      <c r="O2" s="2"/>
      <c r="P2" s="2"/>
      <c r="Q2" s="2"/>
      <c r="R2" s="5"/>
      <c r="S2" s="33"/>
      <c r="T2" s="1"/>
      <c r="U2" s="1"/>
      <c r="V2" s="1"/>
      <c r="W2" s="1"/>
      <c r="X2" s="5"/>
      <c r="Z2" s="29"/>
      <c r="AA2" s="29"/>
    </row>
    <row r="3" spans="1:28" ht="12" customHeight="1">
      <c r="A3" s="89" t="s">
        <v>79</v>
      </c>
      <c r="B3" s="93"/>
      <c r="C3" s="93"/>
      <c r="D3" s="91" t="s">
        <v>56</v>
      </c>
      <c r="E3" s="91"/>
      <c r="F3" s="91"/>
      <c r="G3" s="91"/>
      <c r="H3" s="91"/>
      <c r="I3" s="92"/>
      <c r="J3" s="29"/>
      <c r="K3" s="29"/>
      <c r="L3" s="29"/>
      <c r="M3" s="29"/>
      <c r="N3" s="29"/>
      <c r="O3" s="29"/>
      <c r="P3" s="29"/>
      <c r="Q3" s="29"/>
      <c r="R3" s="29"/>
      <c r="S3" s="64"/>
      <c r="T3" s="29"/>
      <c r="U3" s="29"/>
      <c r="V3" s="29"/>
      <c r="W3" s="29"/>
      <c r="X3" s="29"/>
      <c r="Y3" s="2"/>
      <c r="Z3" s="29"/>
      <c r="AA3" s="29"/>
      <c r="AB3" s="29"/>
    </row>
    <row r="4" spans="1:28" ht="40.5" customHeight="1" thickBot="1">
      <c r="A4" s="94"/>
      <c r="B4" s="60" t="s">
        <v>0</v>
      </c>
      <c r="C4" s="60" t="s">
        <v>1</v>
      </c>
      <c r="D4" s="67" t="s">
        <v>75</v>
      </c>
      <c r="E4" s="67" t="s">
        <v>76</v>
      </c>
      <c r="F4" s="67" t="s">
        <v>18</v>
      </c>
      <c r="G4" s="67" t="s">
        <v>19</v>
      </c>
      <c r="H4" s="61" t="s">
        <v>108</v>
      </c>
      <c r="I4" s="62" t="s">
        <v>109</v>
      </c>
      <c r="J4" s="29"/>
      <c r="K4" s="29"/>
      <c r="L4" s="29"/>
      <c r="M4" s="29"/>
      <c r="N4" s="29"/>
      <c r="O4" s="29"/>
      <c r="P4" s="29"/>
      <c r="Q4" s="29"/>
      <c r="R4" s="29"/>
      <c r="S4" s="64"/>
      <c r="T4" s="29"/>
      <c r="U4" s="29"/>
      <c r="V4" s="29"/>
      <c r="W4" s="29"/>
      <c r="X4" s="29"/>
      <c r="Y4" s="2"/>
      <c r="Z4" s="29"/>
      <c r="AA4" s="29"/>
      <c r="AB4" s="29"/>
    </row>
    <row r="5" spans="1:28" ht="18" customHeight="1" thickBot="1">
      <c r="A5" s="39" t="s">
        <v>21</v>
      </c>
      <c r="B5" s="40">
        <v>200</v>
      </c>
      <c r="C5" s="41"/>
      <c r="D5" s="42">
        <f>'Дотации МД'!D5+'Субсидия дс'!D5+'Субсидия дс (2)'!D5+'Дс.род.вз.'!D5+'Субсидия дс 3'!D5+'Дотации МФ'!D5</f>
        <v>42213.689999999995</v>
      </c>
      <c r="E5" s="42">
        <f>'Дотации МД'!E5+'Субсидия дс'!E5+'Субсидия дс (2)'!E5+'Дс.род.вз.'!E5+'Субсидия дс 3'!E5+'Дотации МФ'!E5</f>
        <v>29214</v>
      </c>
      <c r="F5" s="42">
        <f>'Дотации МД'!F5+'Субсидия дс'!F5+'Субсидия дс (2)'!F5+'Дс.род.вз.'!F5+'Субсидия дс 3'!F5+'Дотации МФ'!F5</f>
        <v>5030185.64</v>
      </c>
      <c r="G5" s="42">
        <f>'Дотации МД'!G5+'Субсидия дс'!G5+'Субсидия дс (2)'!G5+'Дс.род.вз.'!G5+'Субсидия дс 3'!G5+'Дотации МФ'!G5</f>
        <v>5063140.350000001</v>
      </c>
      <c r="H5" s="42">
        <f>'Дотации МД'!H5+'Субсидия дс'!H5+'Субсидия дс (2)'!H5+'Дс.род.вз.'!H5+'Субсидия дс 3'!H5+'Дотации МФ'!H5</f>
        <v>45954.4</v>
      </c>
      <c r="I5" s="43">
        <f>'Дотации МД'!I5+'Субсидия дс'!I5+'Субсидия дс (2)'!I5+'Дс.род.вз.'!I5+'Субсидия дс 3'!I5+'Дотации МФ'!I5</f>
        <v>0</v>
      </c>
      <c r="J5" s="29"/>
      <c r="K5" s="29"/>
      <c r="L5" s="29"/>
      <c r="M5" s="29"/>
      <c r="N5" s="29"/>
      <c r="O5" s="29"/>
      <c r="P5" s="29"/>
      <c r="Q5" s="29"/>
      <c r="R5" s="29"/>
      <c r="S5" s="64"/>
      <c r="T5" s="29"/>
      <c r="U5" s="29"/>
      <c r="V5" s="29"/>
      <c r="W5" s="29"/>
      <c r="X5" s="29"/>
      <c r="Y5" s="2"/>
      <c r="Z5" s="29"/>
      <c r="AA5" s="29"/>
      <c r="AB5" s="29"/>
    </row>
    <row r="6" spans="1:9" ht="22.5">
      <c r="A6" s="44" t="s">
        <v>22</v>
      </c>
      <c r="B6" s="45">
        <v>210</v>
      </c>
      <c r="C6" s="46"/>
      <c r="D6" s="47">
        <f>'Дотации МД'!D6+'Субсидия дс'!D6+'Субсидия дс (2)'!D6+'Дс.род.вз.'!D6+'Субсидия дс 3'!D6+'Дотации МФ'!D6</f>
        <v>15266.96</v>
      </c>
      <c r="E6" s="47">
        <f>'Дотации МД'!E6+'Субсидия дс'!E6+'Субсидия дс (2)'!E6+'Дс.род.вз.'!E6+'Субсидия дс 3'!E6+'Дотации МФ'!E6</f>
        <v>29214</v>
      </c>
      <c r="F6" s="47">
        <f>'Дотации МД'!F6+'Субсидия дс'!F6+'Субсидия дс (2)'!F6+'Дс.род.вз.'!F6+'Субсидия дс 3'!F6+'Дотации МФ'!F6</f>
        <v>3682688.34</v>
      </c>
      <c r="G6" s="47">
        <f>'Дотации МД'!G6+'Субсидия дс'!G6+'Субсидия дс (2)'!G6+'Дс.род.вз.'!G6+'Субсидия дс 3'!G6+'Дотации МФ'!G6</f>
        <v>3717777</v>
      </c>
      <c r="H6" s="47">
        <f>'Дотации МД'!H6+'Субсидия дс'!H6+'Субсидия дс (2)'!H6+'Дс.род.вз.'!H6+'Субсидия дс 3'!H6+'Дотации МФ'!H6</f>
        <v>21141.62</v>
      </c>
      <c r="I6" s="48">
        <f>'Дотации МД'!I6+'Субсидия дс'!I6+'Субсидия дс (2)'!I6+'Дс.род.вз.'!I6+'Субсидия дс 3'!I6+'Дотации МФ'!I6</f>
        <v>0</v>
      </c>
    </row>
    <row r="7" spans="1:9" ht="20.25" customHeight="1">
      <c r="A7" s="15" t="s">
        <v>3</v>
      </c>
      <c r="B7" s="16">
        <v>211</v>
      </c>
      <c r="C7" s="49"/>
      <c r="D7" s="17">
        <f>'Дотации МД'!D7+'Субсидия дс'!D7+'Субсидия дс (2)'!D7+'Дс.род.вз.'!D7+'Субсидия дс 3'!D7+'Дотации МФ'!D7</f>
        <v>0</v>
      </c>
      <c r="E7" s="17">
        <f>'Дотации МД'!E7+'Субсидия дс'!E7+'Субсидия дс (2)'!E7+'Дс.род.вз.'!E7+'Субсидия дс 3'!E7+'Дотации МФ'!E7</f>
        <v>0</v>
      </c>
      <c r="F7" s="17">
        <f>'Дотации МД'!F7+'Субсидия дс'!F7+'Субсидия дс (2)'!F7+'Дс.род.вз.'!F7+'Субсидия дс 3'!F7+'Дотации МФ'!F7</f>
        <v>2697300</v>
      </c>
      <c r="G7" s="17">
        <f>'Дотации МД'!G7+'Субсидия дс'!G7+'Субсидия дс (2)'!G7+'Дс.род.вз.'!G7+'Субсидия дс 3'!G7+'Дотации МФ'!G7</f>
        <v>2697300</v>
      </c>
      <c r="H7" s="17">
        <f>'Дотации МД'!H7+'Субсидия дс'!H7+'Субсидия дс (2)'!H7+'Дс.род.вз.'!H7+'Субсидия дс 3'!H7+'Дотации МФ'!H7</f>
        <v>0</v>
      </c>
      <c r="I7" s="27">
        <f>'Дотации МД'!I7+'Субсидия дс'!I7+'Субсидия дс (2)'!I7+'Дс.род.вз.'!I7+'Субсидия дс 3'!I7+'Дотации МФ'!I7</f>
        <v>0</v>
      </c>
    </row>
    <row r="8" spans="1:9" ht="12.75">
      <c r="A8" s="15" t="s">
        <v>4</v>
      </c>
      <c r="B8" s="16">
        <v>212</v>
      </c>
      <c r="C8" s="49"/>
      <c r="D8" s="17">
        <f>'Дотации МД'!D8+'Субсидия дс'!D8+'Субсидия дс (2)'!D8+'Дс.род.вз.'!D8+'Субсидия дс 3'!D8+'Дотации МФ'!D8</f>
        <v>0</v>
      </c>
      <c r="E8" s="17">
        <f>'Дотации МД'!E8+'Субсидия дс'!E8+'Субсидия дс (2)'!E8+'Дс.род.вз.'!E8+'Субсидия дс 3'!E8+'Дотации МФ'!E8</f>
        <v>29214</v>
      </c>
      <c r="F8" s="17">
        <f>'Дотации МД'!F8+'Субсидия дс'!F8+'Субсидия дс (2)'!F8+'Дс.род.вз.'!F8+'Субсидия дс 3'!F8+'Дотации МФ'!F8</f>
        <v>68863</v>
      </c>
      <c r="G8" s="17">
        <f>'Дотации МД'!G8+'Субсидия дс'!G8+'Субсидия дс (2)'!G8+'Дс.род.вз.'!G8+'Субсидия дс 3'!G8+'Дотации МФ'!G8</f>
        <v>98077</v>
      </c>
      <c r="H8" s="17">
        <f>'Дотации МД'!H8+'Субсидия дс'!H8+'Субсидия дс (2)'!H8+'Дс.род.вз.'!H8+'Субсидия дс 3'!H8+'Дотации МФ'!H8</f>
        <v>0</v>
      </c>
      <c r="I8" s="27">
        <f>'Дотации МД'!I8+'Субсидия дс'!I8+'Субсидия дс (2)'!I8+'Дс.род.вз.'!I8+'Субсидия дс 3'!I8+'Дотации МФ'!I8</f>
        <v>0</v>
      </c>
    </row>
    <row r="9" spans="1:9" ht="12.75">
      <c r="A9" s="18" t="s">
        <v>23</v>
      </c>
      <c r="B9" s="19"/>
      <c r="C9" s="19">
        <v>1101</v>
      </c>
      <c r="D9" s="31">
        <f>'Дотации МД'!D9+'Субсидия дс'!D9+'Субсидия дс (2)'!D9+'Дс.род.вз.'!D9+'Субсидия дс 3'!D9+'Дотации МФ'!D9</f>
        <v>0</v>
      </c>
      <c r="E9" s="31">
        <f>'Дотации МД'!E9+'Субсидия дс'!E9+'Субсидия дс (2)'!E9+'Дс.род.вз.'!E9+'Субсидия дс 3'!E9+'Дотации МФ'!E9</f>
        <v>0</v>
      </c>
      <c r="F9" s="31">
        <f>'Дотации МД'!F9+'Субсидия дс'!F9+'Субсидия дс (2)'!F9+'Дс.род.вз.'!F9+'Субсидия дс 3'!F9+'Дотации МФ'!F9</f>
        <v>0</v>
      </c>
      <c r="G9" s="31">
        <f>'Дотации МД'!G9+'Субсидия дс'!G9+'Субсидия дс (2)'!G9+'Дс.род.вз.'!G9+'Субсидия дс 3'!G9+'Дотации МФ'!G9</f>
        <v>0</v>
      </c>
      <c r="H9" s="31">
        <f>'Дотации МД'!H9+'Субсидия дс'!H9+'Субсидия дс (2)'!H9+'Дс.род.вз.'!H9+'Субсидия дс 3'!H9+'Дотации МФ'!H9</f>
        <v>0</v>
      </c>
      <c r="I9" s="69">
        <f>'Дотации МД'!I9+'Субсидия дс'!I9+'Субсидия дс (2)'!I9+'Дс.род.вз.'!I9+'Субсидия дс 3'!I9+'Дотации МФ'!I9</f>
        <v>0</v>
      </c>
    </row>
    <row r="10" spans="1:9" ht="12" customHeight="1">
      <c r="A10" s="21" t="s">
        <v>24</v>
      </c>
      <c r="B10" s="19"/>
      <c r="C10" s="19">
        <v>1102</v>
      </c>
      <c r="D10" s="31">
        <f>'Дотации МД'!D10+'Субсидия дс'!D10+'Субсидия дс (2)'!D10+'Дс.род.вз.'!D10+'Субсидия дс 3'!D10+'Дотации МФ'!D10</f>
        <v>0</v>
      </c>
      <c r="E10" s="31">
        <f>'Дотации МД'!E10+'Субсидия дс'!E10+'Субсидия дс (2)'!E10+'Дс.род.вз.'!E10+'Субсидия дс 3'!E10+'Дотации МФ'!E10</f>
        <v>0</v>
      </c>
      <c r="F10" s="31">
        <f>'Дотации МД'!F10+'Субсидия дс'!F10+'Субсидия дс (2)'!F10+'Дс.род.вз.'!F10+'Субсидия дс 3'!F10+'Дотации МФ'!F10</f>
        <v>8400</v>
      </c>
      <c r="G10" s="31">
        <f>'Дотации МД'!G10+'Субсидия дс'!G10+'Субсидия дс (2)'!G10+'Дс.род.вз.'!G10+'Субсидия дс 3'!G10+'Дотации МФ'!G10</f>
        <v>8400</v>
      </c>
      <c r="H10" s="31">
        <f>'Дотации МД'!H10+'Субсидия дс'!H10+'Субсидия дс (2)'!H10+'Дс.род.вз.'!H10+'Субсидия дс 3'!H10+'Дотации МФ'!H10</f>
        <v>0</v>
      </c>
      <c r="I10" s="69">
        <f>'Дотации МД'!I10+'Субсидия дс'!I10+'Субсидия дс (2)'!I10+'Дс.род.вз.'!I10+'Субсидия дс 3'!I10+'Дотации МФ'!I10</f>
        <v>0</v>
      </c>
    </row>
    <row r="11" spans="1:9" ht="11.25" customHeight="1">
      <c r="A11" s="21" t="s">
        <v>25</v>
      </c>
      <c r="B11" s="19"/>
      <c r="C11" s="19">
        <v>1103</v>
      </c>
      <c r="D11" s="31">
        <f>'Дотации МД'!D11+'Субсидия дс'!D11+'Субсидия дс (2)'!D11+'Дс.род.вз.'!D11+'Субсидия дс 3'!D11+'Дотации МФ'!D11</f>
        <v>0</v>
      </c>
      <c r="E11" s="31">
        <f>'Дотации МД'!E11+'Субсидия дс'!E11+'Субсидия дс (2)'!E11+'Дс.род.вз.'!E11+'Субсидия дс 3'!E11+'Дотации МФ'!E11</f>
        <v>29214</v>
      </c>
      <c r="F11" s="31">
        <f>'Дотации МД'!F11+'Субсидия дс'!F11+'Субсидия дс (2)'!F11+'Дс.род.вз.'!F11+'Субсидия дс 3'!F11+'Дотации МФ'!F11</f>
        <v>60463</v>
      </c>
      <c r="G11" s="31">
        <f>'Дотации МД'!G11+'Субсидия дс'!G11+'Субсидия дс (2)'!G11+'Дс.род.вз.'!G11+'Субсидия дс 3'!G11+'Дотации МФ'!G11</f>
        <v>89677</v>
      </c>
      <c r="H11" s="31">
        <f>'Дотации МД'!H11+'Субсидия дс'!H11+'Субсидия дс (2)'!H11+'Дс.род.вз.'!H11+'Субсидия дс 3'!H11+'Дотации МФ'!H11</f>
        <v>0</v>
      </c>
      <c r="I11" s="69">
        <f>'Дотации МД'!I11+'Субсидия дс'!I11+'Субсидия дс (2)'!I11+'Дс.род.вз.'!I11+'Субсидия дс 3'!I11+'Дотации МФ'!I11</f>
        <v>0</v>
      </c>
    </row>
    <row r="12" spans="1:9" ht="22.5">
      <c r="A12" s="21" t="s">
        <v>80</v>
      </c>
      <c r="B12" s="19"/>
      <c r="C12" s="19">
        <v>1104</v>
      </c>
      <c r="D12" s="31">
        <f>'Дотации МД'!D12+'Субсидия дс'!D12+'Субсидия дс (2)'!D12+'Дс.род.вз.'!D12+'Субсидия дс 3'!D12+'Дотации МФ'!D12</f>
        <v>0</v>
      </c>
      <c r="E12" s="31">
        <f>'Дотации МД'!E12+'Субсидия дс'!E12+'Субсидия дс (2)'!E12+'Дс.род.вз.'!E12+'Субсидия дс 3'!E12+'Дотации МФ'!E12</f>
        <v>0</v>
      </c>
      <c r="F12" s="31">
        <f>'Дотации МД'!F12+'Субсидия дс'!F12+'Субсидия дс (2)'!F12+'Дс.род.вз.'!F12+'Субсидия дс 3'!F12+'Дотации МФ'!F12</f>
        <v>0</v>
      </c>
      <c r="G12" s="31">
        <f>'Дотации МД'!G12+'Субсидия дс'!G12+'Субсидия дс (2)'!G12+'Дс.род.вз.'!G12+'Субсидия дс 3'!G12+'Дотации МФ'!G12</f>
        <v>0</v>
      </c>
      <c r="H12" s="31">
        <f>'Дотации МД'!H12+'Субсидия дс'!H12+'Субсидия дс (2)'!H12+'Дс.род.вз.'!H12+'Субсидия дс 3'!H12+'Дотации МФ'!H12</f>
        <v>0</v>
      </c>
      <c r="I12" s="69">
        <f>'Дотации МД'!I12+'Субсидия дс'!I12+'Субсидия дс (2)'!I12+'Дс.род.вз.'!I12+'Субсидия дс 3'!I12+'Дотации МФ'!I12</f>
        <v>0</v>
      </c>
    </row>
    <row r="13" spans="1:9" ht="12.75">
      <c r="A13" s="22" t="s">
        <v>26</v>
      </c>
      <c r="B13" s="19"/>
      <c r="C13" s="19">
        <v>1124</v>
      </c>
      <c r="D13" s="31">
        <f>'Дотации МД'!D13+'Субсидия дс'!D13+'Субсидия дс (2)'!D13+'Дс.род.вз.'!D13+'Субсидия дс 3'!D13+'Дотации МФ'!D13</f>
        <v>0</v>
      </c>
      <c r="E13" s="31">
        <f>'Дотации МД'!E13+'Субсидия дс'!E13+'Субсидия дс (2)'!E13+'Дс.род.вз.'!E13+'Субсидия дс 3'!E13+'Дотации МФ'!E13</f>
        <v>0</v>
      </c>
      <c r="F13" s="31">
        <f>'Дотации МД'!F13+'Субсидия дс'!F13+'Субсидия дс (2)'!F13+'Дс.род.вз.'!F13+'Субсидия дс 3'!F13+'Дотации МФ'!F13</f>
        <v>0</v>
      </c>
      <c r="G13" s="31">
        <f>'Дотации МД'!G13+'Субсидия дс'!G13+'Субсидия дс (2)'!G13+'Дс.род.вз.'!G13+'Субсидия дс 3'!G13+'Дотации МФ'!G13</f>
        <v>0</v>
      </c>
      <c r="H13" s="31">
        <f>'Дотации МД'!H13+'Субсидия дс'!H13+'Субсидия дс (2)'!H13+'Дс.род.вз.'!H13+'Субсидия дс 3'!H13+'Дотации МФ'!H13</f>
        <v>0</v>
      </c>
      <c r="I13" s="69">
        <f>'Дотации МД'!I13+'Субсидия дс'!I13+'Субсидия дс (2)'!I13+'Дс.род.вз.'!I13+'Субсидия дс 3'!I13+'Дотации МФ'!I13</f>
        <v>0</v>
      </c>
    </row>
    <row r="14" spans="1:9" ht="12.75">
      <c r="A14" s="50" t="s">
        <v>27</v>
      </c>
      <c r="B14" s="19"/>
      <c r="C14" s="19">
        <v>1124</v>
      </c>
      <c r="D14" s="31">
        <f>'Дотации МД'!D14+'Субсидия дс'!D14+'Субсидия дс (2)'!D14+'Дс.род.вз.'!D14+'Субсидия дс 3'!D14+'Дотации МФ'!D14</f>
        <v>0</v>
      </c>
      <c r="E14" s="31">
        <f>'Дотации МД'!E14+'Субсидия дс'!E14+'Субсидия дс (2)'!E14+'Дс.род.вз.'!E14+'Субсидия дс 3'!E14+'Дотации МФ'!E14</f>
        <v>0</v>
      </c>
      <c r="F14" s="31">
        <f>'Дотации МД'!F14+'Субсидия дс'!F14+'Субсидия дс (2)'!F14+'Дс.род.вз.'!F14+'Субсидия дс 3'!F14+'Дотации МФ'!F14</f>
        <v>0</v>
      </c>
      <c r="G14" s="31">
        <f>'Дотации МД'!G14+'Субсидия дс'!G14+'Субсидия дс (2)'!G14+'Дс.род.вз.'!G14+'Субсидия дс 3'!G14+'Дотации МФ'!G14</f>
        <v>0</v>
      </c>
      <c r="H14" s="31">
        <f>'Дотации МД'!H14+'Субсидия дс'!H14+'Субсидия дс (2)'!H14+'Дс.род.вз.'!H14+'Субсидия дс 3'!H14+'Дотации МФ'!H14</f>
        <v>0</v>
      </c>
      <c r="I14" s="69">
        <f>'Дотации МД'!I14+'Субсидия дс'!I14+'Субсидия дс (2)'!I14+'Дс.род.вз.'!I14+'Субсидия дс 3'!I14+'Дотации МФ'!I14</f>
        <v>0</v>
      </c>
    </row>
    <row r="15" spans="1:9" ht="11.25" customHeight="1">
      <c r="A15" s="15" t="s">
        <v>28</v>
      </c>
      <c r="B15" s="16">
        <v>213</v>
      </c>
      <c r="C15" s="49"/>
      <c r="D15" s="17">
        <f>'Дотации МД'!D15+'Субсидия дс'!D15+'Субсидия дс (2)'!D15+'Дс.род.вз.'!D15+'Субсидия дс 3'!D15+'Дотации МФ'!D15</f>
        <v>15266.96</v>
      </c>
      <c r="E15" s="17">
        <f>'Дотации МД'!E15+'Субсидия дс'!E15+'Субсидия дс (2)'!E15+'Дс.род.вз.'!E15+'Субсидия дс 3'!E15+'Дотации МФ'!E15</f>
        <v>0</v>
      </c>
      <c r="F15" s="17">
        <f>'Дотации МД'!F15+'Субсидия дс'!F15+'Субсидия дс (2)'!F15+'Дс.род.вз.'!F15+'Субсидия дс 3'!F15+'Дотации МФ'!F15</f>
        <v>916525.34</v>
      </c>
      <c r="G15" s="17">
        <f>'Дотации МД'!G15+'Субсидия дс'!G15+'Субсидия дс (2)'!G15+'Дс.род.вз.'!G15+'Субсидия дс 3'!G15+'Дотации МФ'!G15</f>
        <v>922400</v>
      </c>
      <c r="H15" s="17">
        <f>'Дотации МД'!H15+'Субсидия дс'!H15+'Субсидия дс (2)'!H15+'Дс.род.вз.'!H15+'Субсидия дс 3'!H15+'Дотации МФ'!H15</f>
        <v>21141.62</v>
      </c>
      <c r="I15" s="27">
        <f>'Дотации МД'!I15+'Субсидия дс'!I15+'Субсидия дс (2)'!I15+'Дс.род.вз.'!I15+'Субсидия дс 3'!I15+'Дотации МФ'!I15</f>
        <v>0</v>
      </c>
    </row>
    <row r="16" spans="1:9" ht="12" customHeight="1">
      <c r="A16" s="12" t="s">
        <v>29</v>
      </c>
      <c r="B16" s="13">
        <v>220</v>
      </c>
      <c r="C16" s="51"/>
      <c r="D16" s="14">
        <f>'Дотации МД'!D16+'Субсидия дс'!D16+'Субсидия дс (2)'!D16+'Дс.род.вз.'!D16+'Субсидия дс 3'!D16+'Дотации МФ'!D16</f>
        <v>26946.73</v>
      </c>
      <c r="E16" s="14">
        <f>'Дотации МД'!E16+'Субсидия дс'!E16+'Субсидия дс (2)'!E16+'Дс.род.вз.'!E16+'Субсидия дс 3'!E16+'Дотации МФ'!E16</f>
        <v>0</v>
      </c>
      <c r="F16" s="14">
        <f>'Дотации МД'!F16+'Субсидия дс'!F16+'Субсидия дс (2)'!F16+'Дс.род.вз.'!F16+'Субсидия дс 3'!F16+'Дотации МФ'!F16</f>
        <v>1192120.1300000001</v>
      </c>
      <c r="G16" s="14">
        <f>'Дотации МД'!G16+'Субсидия дс'!G16+'Субсидия дс (2)'!G16+'Дс.род.вз.'!G16+'Субсидия дс 3'!G16+'Дотации МФ'!G16</f>
        <v>1189986.1800000002</v>
      </c>
      <c r="H16" s="14">
        <f>'Дотации МД'!H16+'Субсидия дс'!H16+'Субсидия дс (2)'!H16+'Дс.род.вз.'!H16+'Субсидия дс 3'!H16+'Дотации МФ'!H16</f>
        <v>24812.78</v>
      </c>
      <c r="I16" s="26">
        <f>'Дотации МД'!I16+'Субсидия дс'!I16+'Субсидия дс (2)'!I16+'Дс.род.вз.'!I16+'Субсидия дс 3'!I16+'Дотации МФ'!I16</f>
        <v>0</v>
      </c>
    </row>
    <row r="17" spans="1:9" ht="12.75">
      <c r="A17" s="15" t="s">
        <v>5</v>
      </c>
      <c r="B17" s="16">
        <v>221</v>
      </c>
      <c r="C17" s="49"/>
      <c r="D17" s="17">
        <f>'Дотации МД'!D17+'Субсидия дс'!D17+'Субсидия дс (2)'!D17+'Дс.род.вз.'!D17+'Субсидия дс 3'!D17+'Дотации МФ'!D17</f>
        <v>489.27</v>
      </c>
      <c r="E17" s="17">
        <f>'Дотации МД'!E17+'Субсидия дс'!E17+'Субсидия дс (2)'!E17+'Дс.род.вз.'!E17+'Субсидия дс 3'!E17+'Дотации МФ'!E17</f>
        <v>0</v>
      </c>
      <c r="F17" s="17">
        <f>'Дотации МД'!F17+'Субсидия дс'!F17+'Субсидия дс (2)'!F17+'Дс.род.вз.'!F17+'Субсидия дс 3'!F17+'Дотации МФ'!F17</f>
        <v>7651.6900000000005</v>
      </c>
      <c r="G17" s="17">
        <f>'Дотации МД'!G17+'Субсидия дс'!G17+'Субсидия дс (2)'!G17+'Дс.род.вз.'!G17+'Субсидия дс 3'!G17+'Дотации МФ'!G17</f>
        <v>9200</v>
      </c>
      <c r="H17" s="17">
        <f>'Дотации МД'!H17+'Субсидия дс'!H17+'Субсидия дс (2)'!H17+'Дс.род.вз.'!H17+'Субсидия дс 3'!H17+'Дотации МФ'!H17</f>
        <v>2037.58</v>
      </c>
      <c r="I17" s="27">
        <f>'Дотации МД'!I17+'Субсидия дс'!I17+'Субсидия дс (2)'!I17+'Дс.род.вз.'!I17+'Субсидия дс 3'!I17+'Дотации МФ'!I17</f>
        <v>0</v>
      </c>
    </row>
    <row r="18" spans="1:9" ht="12.75">
      <c r="A18" s="15" t="s">
        <v>6</v>
      </c>
      <c r="B18" s="16">
        <v>222</v>
      </c>
      <c r="C18" s="49"/>
      <c r="D18" s="17">
        <f>'Дотации МД'!D18+'Субсидия дс'!D18+'Субсидия дс (2)'!D18+'Дс.род.вз.'!D18+'Субсидия дс 3'!D18+'Дотации МФ'!D18</f>
        <v>0</v>
      </c>
      <c r="E18" s="17">
        <f>'Дотации МД'!E18+'Субсидия дс'!E18+'Субсидия дс (2)'!E18+'Дс.род.вз.'!E18+'Субсидия дс 3'!E18+'Дотации МФ'!E18</f>
        <v>0</v>
      </c>
      <c r="F18" s="17">
        <f>'Дотации МД'!F18+'Субсидия дс'!F18+'Субсидия дс (2)'!F18+'Дс.род.вз.'!F18+'Субсидия дс 3'!F18+'Дотации МФ'!F18</f>
        <v>0</v>
      </c>
      <c r="G18" s="17">
        <f>'Дотации МД'!G18+'Субсидия дс'!G18+'Субсидия дс (2)'!G18+'Дс.род.вз.'!G18+'Субсидия дс 3'!G18+'Дотации МФ'!G18</f>
        <v>0</v>
      </c>
      <c r="H18" s="17">
        <f>'Дотации МД'!H18+'Субсидия дс'!H18+'Субсидия дс (2)'!H18+'Дс.род.вз.'!H18+'Субсидия дс 3'!H18+'Дотации МФ'!H18</f>
        <v>0</v>
      </c>
      <c r="I18" s="27">
        <f>'Дотации МД'!I18+'Субсидия дс'!I18+'Субсидия дс (2)'!I18+'Дс.род.вз.'!I18+'Субсидия дс 3'!I18+'Дотации МФ'!I18</f>
        <v>0</v>
      </c>
    </row>
    <row r="19" spans="1:9" ht="11.25" customHeight="1">
      <c r="A19" s="21" t="s">
        <v>81</v>
      </c>
      <c r="B19" s="23"/>
      <c r="C19" s="19">
        <v>1104</v>
      </c>
      <c r="D19" s="31">
        <f>'Дотации МД'!D19+'Субсидия дс'!D19+'Субсидия дс (2)'!D19+'Дс.род.вз.'!D19+'Субсидия дс 3'!D19+'Дотации МФ'!D19</f>
        <v>0</v>
      </c>
      <c r="E19" s="31">
        <f>'Дотации МД'!E19+'Субсидия дс'!E19+'Субсидия дс (2)'!E19+'Дс.род.вз.'!E19+'Субсидия дс 3'!E19+'Дотации МФ'!E19</f>
        <v>0</v>
      </c>
      <c r="F19" s="31">
        <f>'Дотации МД'!F19+'Субсидия дс'!F19+'Субсидия дс (2)'!F19+'Дс.род.вз.'!F19+'Субсидия дс 3'!F19+'Дотации МФ'!F19</f>
        <v>0</v>
      </c>
      <c r="G19" s="31">
        <f>'Дотации МД'!G19+'Субсидия дс'!G19+'Субсидия дс (2)'!G19+'Дс.род.вз.'!G19+'Субсидия дс 3'!G19+'Дотации МФ'!G19</f>
        <v>0</v>
      </c>
      <c r="H19" s="31">
        <f>'Дотации МД'!H19+'Субсидия дс'!H19+'Субсидия дс (2)'!H19+'Дс.род.вз.'!H19+'Субсидия дс 3'!H19+'Дотации МФ'!H19</f>
        <v>0</v>
      </c>
      <c r="I19" s="69">
        <f>'Дотации МД'!I19+'Субсидия дс'!I19+'Субсидия дс (2)'!I19+'Дс.род.вз.'!I19+'Субсидия дс 3'!I19+'Дотации МФ'!I19</f>
        <v>0</v>
      </c>
    </row>
    <row r="20" spans="1:9" ht="12" customHeight="1">
      <c r="A20" s="22" t="s">
        <v>26</v>
      </c>
      <c r="B20" s="23"/>
      <c r="C20" s="19">
        <v>1125</v>
      </c>
      <c r="D20" s="31">
        <f>'Дотации МД'!D20+'Субсидия дс'!D20+'Субсидия дс (2)'!D20+'Дс.род.вз.'!D20+'Субсидия дс 3'!D20+'Дотации МФ'!D20</f>
        <v>0</v>
      </c>
      <c r="E20" s="31">
        <f>'Дотации МД'!E20+'Субсидия дс'!E20+'Субсидия дс (2)'!E20+'Дс.род.вз.'!E20+'Субсидия дс 3'!E20+'Дотации МФ'!E20</f>
        <v>0</v>
      </c>
      <c r="F20" s="31">
        <f>'Дотации МД'!F20+'Субсидия дс'!F20+'Субсидия дс (2)'!F20+'Дс.род.вз.'!F20+'Субсидия дс 3'!F20+'Дотации МФ'!F20</f>
        <v>0</v>
      </c>
      <c r="G20" s="31">
        <f>'Дотации МД'!G20+'Субсидия дс'!G20+'Субсидия дс (2)'!G20+'Дс.род.вз.'!G20+'Субсидия дс 3'!G20+'Дотации МФ'!G20</f>
        <v>0</v>
      </c>
      <c r="H20" s="31">
        <f>'Дотации МД'!H20+'Субсидия дс'!H20+'Субсидия дс (2)'!H20+'Дс.род.вз.'!H20+'Субсидия дс 3'!H20+'Дотации МФ'!H20</f>
        <v>0</v>
      </c>
      <c r="I20" s="69">
        <f>'Дотации МД'!I20+'Субсидия дс'!I20+'Субсидия дс (2)'!I20+'Дс.род.вз.'!I20+'Субсидия дс 3'!I20+'Дотации МФ'!I20</f>
        <v>0</v>
      </c>
    </row>
    <row r="21" spans="1:9" ht="12.75">
      <c r="A21" s="50" t="s">
        <v>30</v>
      </c>
      <c r="B21" s="23"/>
      <c r="C21" s="19">
        <v>1125</v>
      </c>
      <c r="D21" s="31">
        <f>'Дотации МД'!D21+'Субсидия дс'!D21+'Субсидия дс (2)'!D21+'Дс.род.вз.'!D21+'Субсидия дс 3'!D21+'Дотации МФ'!D21</f>
        <v>0</v>
      </c>
      <c r="E21" s="31">
        <f>'Дотации МД'!E21+'Субсидия дс'!E21+'Субсидия дс (2)'!E21+'Дс.род.вз.'!E21+'Субсидия дс 3'!E21+'Дотации МФ'!E21</f>
        <v>0</v>
      </c>
      <c r="F21" s="31">
        <f>'Дотации МД'!F21+'Субсидия дс'!F21+'Субсидия дс (2)'!F21+'Дс.род.вз.'!F21+'Субсидия дс 3'!F21+'Дотации МФ'!F21</f>
        <v>0</v>
      </c>
      <c r="G21" s="31">
        <f>'Дотации МД'!G21+'Субсидия дс'!G21+'Субсидия дс (2)'!G21+'Дс.род.вз.'!G21+'Субсидия дс 3'!G21+'Дотации МФ'!G21</f>
        <v>0</v>
      </c>
      <c r="H21" s="31">
        <f>'Дотации МД'!H21+'Субсидия дс'!H21+'Субсидия дс (2)'!H21+'Дс.род.вз.'!H21+'Субсидия дс 3'!H21+'Дотации МФ'!H21</f>
        <v>0</v>
      </c>
      <c r="I21" s="69">
        <f>'Дотации МД'!I21+'Субсидия дс'!I21+'Субсидия дс (2)'!I21+'Дс.род.вз.'!I21+'Субсидия дс 3'!I21+'Дотации МФ'!I21</f>
        <v>0</v>
      </c>
    </row>
    <row r="22" spans="1:9" ht="12.75">
      <c r="A22" s="15" t="s">
        <v>7</v>
      </c>
      <c r="B22" s="16">
        <v>223</v>
      </c>
      <c r="C22" s="49"/>
      <c r="D22" s="17">
        <f>'Дотации МД'!D22+'Субсидия дс'!D22+'Субсидия дс (2)'!D22+'Дс.род.вз.'!D22+'Субсидия дс 3'!D22+'Дотации МФ'!D22</f>
        <v>6633.46</v>
      </c>
      <c r="E22" s="17">
        <f>'Дотации МД'!E22+'Субсидия дс'!E22+'Субсидия дс (2)'!E22+'Дс.род.вз.'!E22+'Субсидия дс 3'!E22+'Дотации МФ'!E22</f>
        <v>0</v>
      </c>
      <c r="F22" s="17">
        <f>'Дотации МД'!F22+'Субсидия дс'!F22+'Субсидия дс (2)'!F22+'Дс.род.вз.'!F22+'Субсидия дс 3'!F22+'Дотации МФ'!F22</f>
        <v>1119039.4800000002</v>
      </c>
      <c r="G22" s="17">
        <f>'Дотации МД'!G22+'Субсидия дс'!G22+'Субсидия дс (2)'!G22+'Дс.род.вз.'!G22+'Субсидия дс 3'!G22+'Дотации МФ'!G22</f>
        <v>1128778.36</v>
      </c>
      <c r="H22" s="17">
        <f>'Дотации МД'!H22+'Субсидия дс'!H22+'Субсидия дс (2)'!H22+'Дс.род.вз.'!H22+'Субсидия дс 3'!H22+'Дотации МФ'!H22</f>
        <v>16372.34</v>
      </c>
      <c r="I22" s="27">
        <f>'Дотации МД'!I22+'Субсидия дс'!I22+'Субсидия дс (2)'!I22+'Дс.род.вз.'!I22+'Субсидия дс 3'!I22+'Дотации МФ'!I22</f>
        <v>0</v>
      </c>
    </row>
    <row r="23" spans="1:9" ht="12.75">
      <c r="A23" s="18" t="s">
        <v>31</v>
      </c>
      <c r="B23" s="23"/>
      <c r="C23" s="19" t="s">
        <v>78</v>
      </c>
      <c r="D23" s="31">
        <f>'Дотации МД'!D23+'Субсидия дс'!D23+'Субсидия дс (2)'!D23+'Дс.род.вз.'!D23+'Субсидия дс 3'!D23+'Дотации МФ'!D23</f>
        <v>66.65</v>
      </c>
      <c r="E23" s="31">
        <f>'Дотации МД'!E23+'Субсидия дс'!E23+'Субсидия дс (2)'!E23+'Дс.род.вз.'!E23+'Субсидия дс 3'!E23+'Дотации МФ'!E23</f>
        <v>0</v>
      </c>
      <c r="F23" s="31">
        <f>'Дотации МД'!F23+'Субсидия дс'!F23+'Субсидия дс (2)'!F23+'Дс.род.вз.'!F23+'Субсидия дс 3'!F23+'Дотации МФ'!F23</f>
        <v>1060378.36</v>
      </c>
      <c r="G23" s="31">
        <f>'Дотации МД'!G23+'Субсидия дс'!G23+'Субсидия дс (2)'!G23+'Дс.род.вз.'!G23+'Субсидия дс 3'!G23+'Дотации МФ'!G23</f>
        <v>1060378.36</v>
      </c>
      <c r="H23" s="31">
        <f>'Дотации МД'!H23+'Субсидия дс'!H23+'Субсидия дс (2)'!H23+'Дс.род.вз.'!H23+'Субсидия дс 3'!H23+'Дотации МФ'!H23</f>
        <v>66.65</v>
      </c>
      <c r="I23" s="69">
        <f>'Дотации МД'!I23+'Субсидия дс'!I23+'Субсидия дс (2)'!I23+'Дс.род.вз.'!I23+'Субсидия дс 3'!I23+'Дотации МФ'!I23</f>
        <v>0</v>
      </c>
    </row>
    <row r="24" spans="1:9" ht="12.75">
      <c r="A24" s="21" t="s">
        <v>32</v>
      </c>
      <c r="B24" s="23"/>
      <c r="C24" s="19">
        <v>1109</v>
      </c>
      <c r="D24" s="31">
        <f>'Дотации МД'!D24+'Субсидия дс'!D24+'Субсидия дс (2)'!D24+'Дс.род.вз.'!D24+'Субсидия дс 3'!D24+'Дотации МФ'!D24</f>
        <v>6566.81</v>
      </c>
      <c r="E24" s="31">
        <f>'Дотации МД'!E24+'Субсидия дс'!E24+'Субсидия дс (2)'!E24+'Дс.род.вз.'!E24+'Субсидия дс 3'!E24+'Дотации МФ'!E24</f>
        <v>0</v>
      </c>
      <c r="F24" s="31">
        <f>'Дотации МД'!F24+'Субсидия дс'!F24+'Субсидия дс (2)'!F24+'Дс.род.вз.'!F24+'Субсидия дс 3'!F24+'Дотации МФ'!F24</f>
        <v>14661.119999999999</v>
      </c>
      <c r="G24" s="31">
        <f>'Дотации МД'!G24+'Субсидия дс'!G24+'Субсидия дс (2)'!G24+'Дс.род.вз.'!G24+'Субсидия дс 3'!G24+'Дотации МФ'!G24</f>
        <v>24400</v>
      </c>
      <c r="H24" s="31">
        <f>'Дотации МД'!H24+'Субсидия дс'!H24+'Субсидия дс (2)'!H24+'Дс.род.вз.'!H24+'Субсидия дс 3'!H24+'Дотации МФ'!H24</f>
        <v>16305.69</v>
      </c>
      <c r="I24" s="69">
        <f>'Дотации МД'!I24+'Субсидия дс'!I24+'Субсидия дс (2)'!I24+'Дс.род.вз.'!I24+'Субсидия дс 3'!I24+'Дотации МФ'!I24</f>
        <v>0</v>
      </c>
    </row>
    <row r="25" spans="1:9" ht="12.75">
      <c r="A25" s="18" t="s">
        <v>8</v>
      </c>
      <c r="B25" s="23"/>
      <c r="C25" s="19">
        <v>1110</v>
      </c>
      <c r="D25" s="31">
        <f>'Дотации МД'!D25+'Субсидия дс'!D25+'Субсидия дс (2)'!D25+'Дс.род.вз.'!D25+'Субсидия дс 3'!D25+'Дотации МФ'!D25</f>
        <v>0</v>
      </c>
      <c r="E25" s="31">
        <f>'Дотации МД'!E25+'Субсидия дс'!E25+'Субсидия дс (2)'!E25+'Дс.род.вз.'!E25+'Субсидия дс 3'!E25+'Дотации МФ'!E25</f>
        <v>0</v>
      </c>
      <c r="F25" s="31">
        <f>'Дотации МД'!F25+'Субсидия дс'!F25+'Субсидия дс (2)'!F25+'Дс.род.вз.'!F25+'Субсидия дс 3'!F25+'Дотации МФ'!F25</f>
        <v>44000</v>
      </c>
      <c r="G25" s="31">
        <f>'Дотации МД'!G25+'Субсидия дс'!G25+'Субсидия дс (2)'!G25+'Дс.род.вз.'!G25+'Субсидия дс 3'!G25+'Дотации МФ'!G25</f>
        <v>44000</v>
      </c>
      <c r="H25" s="31">
        <f>'Дотации МД'!H25+'Субсидия дс'!H25+'Субсидия дс (2)'!H25+'Дс.род.вз.'!H25+'Субсидия дс 3'!H25+'Дотации МФ'!H25</f>
        <v>0</v>
      </c>
      <c r="I25" s="69">
        <f>'Дотации МД'!I25+'Субсидия дс'!I25+'Субсидия дс (2)'!I25+'Дс.род.вз.'!I25+'Субсидия дс 3'!I25+'Дотации МФ'!I25</f>
        <v>0</v>
      </c>
    </row>
    <row r="26" spans="1:9" ht="12" customHeight="1">
      <c r="A26" s="18" t="s">
        <v>9</v>
      </c>
      <c r="B26" s="23"/>
      <c r="C26" s="19">
        <v>1126</v>
      </c>
      <c r="D26" s="31">
        <f>'Дотации МД'!D26+'Субсидия дс'!D26+'Субсидия дс (2)'!D26+'Дс.род.вз.'!D26+'Субсидия дс 3'!D26+'Дотации МФ'!D26</f>
        <v>0</v>
      </c>
      <c r="E26" s="31">
        <f>'Дотации МД'!E26+'Субсидия дс'!E26+'Субсидия дс (2)'!E26+'Дс.род.вз.'!E26+'Субсидия дс 3'!E26+'Дотации МФ'!E26</f>
        <v>0</v>
      </c>
      <c r="F26" s="31">
        <f>'Дотации МД'!F26+'Субсидия дс'!F26+'Субсидия дс (2)'!F26+'Дс.род.вз.'!F26+'Субсидия дс 3'!F26+'Дотации МФ'!F26</f>
        <v>0</v>
      </c>
      <c r="G26" s="31">
        <f>'Дотации МД'!G26+'Субсидия дс'!G26+'Субсидия дс (2)'!G26+'Дс.род.вз.'!G26+'Субсидия дс 3'!G26+'Дотации МФ'!G26</f>
        <v>0</v>
      </c>
      <c r="H26" s="31">
        <f>'Дотации МД'!H26+'Субсидия дс'!H26+'Субсидия дс (2)'!H26+'Дс.род.вз.'!H26+'Субсидия дс 3'!H26+'Дотации МФ'!H26</f>
        <v>0</v>
      </c>
      <c r="I26" s="69">
        <f>'Дотации МД'!I26+'Субсидия дс'!I26+'Субсидия дс (2)'!I26+'Дс.род.вз.'!I26+'Субсидия дс 3'!I26+'Дотации МФ'!I26</f>
        <v>0</v>
      </c>
    </row>
    <row r="27" spans="1:9" ht="12" customHeight="1">
      <c r="A27" s="18" t="s">
        <v>26</v>
      </c>
      <c r="B27" s="23"/>
      <c r="C27" s="19">
        <v>1127</v>
      </c>
      <c r="D27" s="31">
        <f>'Дотации МД'!D27+'Субсидия дс'!D27+'Субсидия дс (2)'!D27+'Дс.род.вз.'!D27+'Субсидия дс 3'!D27+'Дотации МФ'!D27</f>
        <v>0</v>
      </c>
      <c r="E27" s="31">
        <f>'Дотации МД'!E27+'Субсидия дс'!E27+'Субсидия дс (2)'!E27+'Дс.род.вз.'!E27+'Субсидия дс 3'!E27+'Дотации МФ'!E27</f>
        <v>0</v>
      </c>
      <c r="F27" s="31">
        <f>'Дотации МД'!F27+'Субсидия дс'!F27+'Субсидия дс (2)'!F27+'Дс.род.вз.'!F27+'Субсидия дс 3'!F27+'Дотации МФ'!F27</f>
        <v>0</v>
      </c>
      <c r="G27" s="31">
        <f>'Дотации МД'!G27+'Субсидия дс'!G27+'Субсидия дс (2)'!G27+'Дс.род.вз.'!G27+'Субсидия дс 3'!G27+'Дотации МФ'!G27</f>
        <v>0</v>
      </c>
      <c r="H27" s="31">
        <f>'Дотации МД'!H27+'Субсидия дс'!H27+'Субсидия дс (2)'!H27+'Дс.род.вз.'!H27+'Субсидия дс 3'!H27+'Дотации МФ'!H27</f>
        <v>0</v>
      </c>
      <c r="I27" s="69">
        <f>'Дотации МД'!I27+'Субсидия дс'!I27+'Субсидия дс (2)'!I27+'Дс.род.вз.'!I27+'Субсидия дс 3'!I27+'Дотации МФ'!I27</f>
        <v>0</v>
      </c>
    </row>
    <row r="28" spans="1:9" ht="12.75">
      <c r="A28" s="15" t="s">
        <v>10</v>
      </c>
      <c r="B28" s="16">
        <v>224</v>
      </c>
      <c r="C28" s="49"/>
      <c r="D28" s="17">
        <f>'Дотации МД'!D28+'Субсидия дс'!D28+'Субсидия дс (2)'!D28+'Дс.род.вз.'!D28+'Субсидия дс 3'!D28+'Дотации МФ'!D28</f>
        <v>0</v>
      </c>
      <c r="E28" s="17">
        <f>'Дотации МД'!E28+'Субсидия дс'!E28+'Субсидия дс (2)'!E28+'Дс.род.вз.'!E28+'Субсидия дс 3'!E28+'Дотации МФ'!E28</f>
        <v>0</v>
      </c>
      <c r="F28" s="17">
        <f>'Дотации МД'!F28+'Субсидия дс'!F28+'Субсидия дс (2)'!F28+'Дс.род.вз.'!F28+'Субсидия дс 3'!F28+'Дотации МФ'!F28</f>
        <v>0</v>
      </c>
      <c r="G28" s="17">
        <f>'Дотации МД'!G28+'Субсидия дс'!G28+'Субсидия дс (2)'!G28+'Дс.род.вз.'!G28+'Субсидия дс 3'!G28+'Дотации МФ'!G28</f>
        <v>0</v>
      </c>
      <c r="H28" s="17">
        <f>'Дотации МД'!H28+'Субсидия дс'!H28+'Субсидия дс (2)'!H28+'Дс.род.вз.'!H28+'Субсидия дс 3'!H28+'Дотации МФ'!H28</f>
        <v>0</v>
      </c>
      <c r="I28" s="27">
        <f>'Дотации МД'!I28+'Субсидия дс'!I28+'Субсидия дс (2)'!I28+'Дс.род.вз.'!I28+'Субсидия дс 3'!I28+'Дотации МФ'!I28</f>
        <v>0</v>
      </c>
    </row>
    <row r="29" spans="1:9" ht="12.75">
      <c r="A29" s="15" t="s">
        <v>11</v>
      </c>
      <c r="B29" s="16">
        <v>225</v>
      </c>
      <c r="C29" s="49"/>
      <c r="D29" s="17">
        <f>'Дотации МД'!D29+'Субсидия дс'!D29+'Субсидия дс (2)'!D29+'Дс.род.вз.'!D29+'Субсидия дс 3'!D29+'Дотации МФ'!D29</f>
        <v>0</v>
      </c>
      <c r="E29" s="17">
        <f>'Дотации МД'!E29+'Субсидия дс'!E29+'Субсидия дс (2)'!E29+'Дс.род.вз.'!E29+'Субсидия дс 3'!E29+'Дотации МФ'!E29</f>
        <v>0</v>
      </c>
      <c r="F29" s="17">
        <f>'Дотации МД'!F29+'Субсидия дс'!F29+'Субсидия дс (2)'!F29+'Дс.род.вз.'!F29+'Субсидия дс 3'!F29+'Дотации МФ'!F29</f>
        <v>15000</v>
      </c>
      <c r="G29" s="17">
        <f>'Дотации МД'!G29+'Субсидия дс'!G29+'Субсидия дс (2)'!G29+'Дс.род.вз.'!G29+'Субсидия дс 3'!G29+'Дотации МФ'!G29</f>
        <v>15000</v>
      </c>
      <c r="H29" s="17">
        <f>'Дотации МД'!H29+'Субсидия дс'!H29+'Субсидия дс (2)'!H29+'Дс.род.вз.'!H29+'Субсидия дс 3'!H29+'Дотации МФ'!H29</f>
        <v>0</v>
      </c>
      <c r="I29" s="27">
        <f>'Дотации МД'!I29+'Субсидия дс'!I29+'Субсидия дс (2)'!I29+'Дс.род.вз.'!I29+'Субсидия дс 3'!I29+'Дотации МФ'!I29</f>
        <v>0</v>
      </c>
    </row>
    <row r="30" spans="1:9" ht="12.75">
      <c r="A30" s="18" t="s">
        <v>33</v>
      </c>
      <c r="B30" s="23"/>
      <c r="C30" s="19">
        <v>1111</v>
      </c>
      <c r="D30" s="31">
        <f>'Дотации МД'!D30+'Субсидия дс'!D30+'Субсидия дс (2)'!D30+'Дс.род.вз.'!D30+'Субсидия дс 3'!D30+'Дотации МФ'!D30</f>
        <v>0</v>
      </c>
      <c r="E30" s="31">
        <f>'Дотации МД'!E30+'Субсидия дс'!E30+'Субсидия дс (2)'!E30+'Дс.род.вз.'!E30+'Субсидия дс 3'!E30+'Дотации МФ'!E30</f>
        <v>0</v>
      </c>
      <c r="F30" s="31">
        <f>'Дотации МД'!F30+'Субсидия дс'!F30+'Субсидия дс (2)'!F30+'Дс.род.вз.'!F30+'Субсидия дс 3'!F30+'Дотации МФ'!F30</f>
        <v>0</v>
      </c>
      <c r="G30" s="31">
        <f>'Дотации МД'!G30+'Субсидия дс'!G30+'Субсидия дс (2)'!G30+'Дс.род.вз.'!G30+'Субсидия дс 3'!G30+'Дотации МФ'!G30</f>
        <v>0</v>
      </c>
      <c r="H30" s="31">
        <f>'Дотации МД'!H30+'Субсидия дс'!H30+'Субсидия дс (2)'!H30+'Дс.род.вз.'!H30+'Субсидия дс 3'!H30+'Дотации МФ'!H30</f>
        <v>0</v>
      </c>
      <c r="I30" s="69">
        <f>'Дотации МД'!I30+'Субсидия дс'!I30+'Субсидия дс (2)'!I30+'Дс.род.вз.'!I30+'Субсидия дс 3'!I30+'Дотации МФ'!I30</f>
        <v>0</v>
      </c>
    </row>
    <row r="31" spans="1:9" ht="12.75">
      <c r="A31" s="18" t="s">
        <v>82</v>
      </c>
      <c r="B31" s="23"/>
      <c r="C31" s="19">
        <v>1111</v>
      </c>
      <c r="D31" s="31">
        <f>'Дотации МД'!D31+'Субсидия дс'!D31+'Субсидия дс (2)'!D31+'Дс.род.вз.'!D31+'Субсидия дс 3'!D31+'Дотации МФ'!D31</f>
        <v>0</v>
      </c>
      <c r="E31" s="31">
        <f>'Дотации МД'!E31+'Субсидия дс'!E31+'Субсидия дс (2)'!E31+'Дс.род.вз.'!E31+'Субсидия дс 3'!E31+'Дотации МФ'!E31</f>
        <v>0</v>
      </c>
      <c r="F31" s="31">
        <f>'Дотации МД'!F31+'Субсидия дс'!F31+'Субсидия дс (2)'!F31+'Дс.род.вз.'!F31+'Субсидия дс 3'!F31+'Дотации МФ'!F31</f>
        <v>0</v>
      </c>
      <c r="G31" s="31">
        <f>'Дотации МД'!G31+'Субсидия дс'!G31+'Субсидия дс (2)'!G31+'Дс.род.вз.'!G31+'Субсидия дс 3'!G31+'Дотации МФ'!G31</f>
        <v>0</v>
      </c>
      <c r="H31" s="31">
        <f>'Дотации МД'!H31+'Субсидия дс'!H31+'Субсидия дс (2)'!H31+'Дс.род.вз.'!H31+'Субсидия дс 3'!H31+'Дотации МФ'!H31</f>
        <v>0</v>
      </c>
      <c r="I31" s="69">
        <f>'Дотации МД'!I31+'Субсидия дс'!I31+'Субсидия дс (2)'!I31+'Дс.род.вз.'!I31+'Субсидия дс 3'!I31+'Дотации МФ'!I31</f>
        <v>0</v>
      </c>
    </row>
    <row r="32" spans="1:9" ht="12.75">
      <c r="A32" s="18" t="s">
        <v>34</v>
      </c>
      <c r="B32" s="23"/>
      <c r="C32" s="19">
        <v>1105</v>
      </c>
      <c r="D32" s="31">
        <f>'Дотации МД'!D32+'Субсидия дс'!D32+'Субсидия дс (2)'!D32+'Дс.род.вз.'!D32+'Субсидия дс 3'!D32+'Дотации МФ'!D32</f>
        <v>0</v>
      </c>
      <c r="E32" s="31">
        <f>'Дотации МД'!E32+'Субсидия дс'!E32+'Субсидия дс (2)'!E32+'Дс.род.вз.'!E32+'Субсидия дс 3'!E32+'Дотации МФ'!E32</f>
        <v>0</v>
      </c>
      <c r="F32" s="31">
        <f>'Дотации МД'!F32+'Субсидия дс'!F32+'Субсидия дс (2)'!F32+'Дс.род.вз.'!F32+'Субсидия дс 3'!F32+'Дотации МФ'!F32</f>
        <v>0</v>
      </c>
      <c r="G32" s="31">
        <f>'Дотации МД'!G32+'Субсидия дс'!G32+'Субсидия дс (2)'!G32+'Дс.род.вз.'!G32+'Субсидия дс 3'!G32+'Дотации МФ'!G32</f>
        <v>0</v>
      </c>
      <c r="H32" s="31">
        <f>'Дотации МД'!H32+'Субсидия дс'!H32+'Субсидия дс (2)'!H32+'Дс.род.вз.'!H32+'Субсидия дс 3'!H32+'Дотации МФ'!H32</f>
        <v>0</v>
      </c>
      <c r="I32" s="69">
        <f>'Дотации МД'!I32+'Субсидия дс'!I32+'Субсидия дс (2)'!I32+'Дс.род.вз.'!I32+'Субсидия дс 3'!I32+'Дотации МФ'!I32</f>
        <v>0</v>
      </c>
    </row>
    <row r="33" spans="1:9" ht="12.75">
      <c r="A33" s="18" t="s">
        <v>35</v>
      </c>
      <c r="B33" s="23"/>
      <c r="C33" s="19">
        <v>1105</v>
      </c>
      <c r="D33" s="31">
        <f>'Дотации МД'!D33+'Субсидия дс'!D33+'Субсидия дс (2)'!D33+'Дс.род.вз.'!D33+'Субсидия дс 3'!D33+'Дотации МФ'!D33</f>
        <v>0</v>
      </c>
      <c r="E33" s="31">
        <f>'Дотации МД'!E33+'Субсидия дс'!E33+'Субсидия дс (2)'!E33+'Дс.род.вз.'!E33+'Субсидия дс 3'!E33+'Дотации МФ'!E33</f>
        <v>0</v>
      </c>
      <c r="F33" s="31">
        <f>'Дотации МД'!F33+'Субсидия дс'!F33+'Субсидия дс (2)'!F33+'Дс.род.вз.'!F33+'Субсидия дс 3'!F33+'Дотации МФ'!F33</f>
        <v>0</v>
      </c>
      <c r="G33" s="31">
        <f>'Дотации МД'!G33+'Субсидия дс'!G33+'Субсидия дс (2)'!G33+'Дс.род.вз.'!G33+'Субсидия дс 3'!G33+'Дотации МФ'!G33</f>
        <v>0</v>
      </c>
      <c r="H33" s="31">
        <f>'Дотации МД'!H33+'Субсидия дс'!H33+'Субсидия дс (2)'!H33+'Дс.род.вз.'!H33+'Субсидия дс 3'!H33+'Дотации МФ'!H33</f>
        <v>0</v>
      </c>
      <c r="I33" s="69">
        <f>'Дотации МД'!I33+'Субсидия дс'!I33+'Субсидия дс (2)'!I33+'Дс.род.вз.'!I33+'Субсидия дс 3'!I33+'Дотации МФ'!I33</f>
        <v>0</v>
      </c>
    </row>
    <row r="34" spans="1:9" ht="12.75">
      <c r="A34" s="18" t="s">
        <v>69</v>
      </c>
      <c r="B34" s="23"/>
      <c r="C34" s="19">
        <v>1106</v>
      </c>
      <c r="D34" s="31">
        <f>'Дотации МД'!D34+'Субсидия дс'!D34+'Субсидия дс (2)'!D34+'Дс.род.вз.'!D34+'Субсидия дс 3'!D34+'Дотации МФ'!D34</f>
        <v>0</v>
      </c>
      <c r="E34" s="31">
        <f>'Дотации МД'!E34+'Субсидия дс'!E34+'Субсидия дс (2)'!E34+'Дс.род.вз.'!E34+'Субсидия дс 3'!E34+'Дотации МФ'!E34</f>
        <v>0</v>
      </c>
      <c r="F34" s="31">
        <f>'Дотации МД'!F34+'Субсидия дс'!F34+'Субсидия дс (2)'!F34+'Дс.род.вз.'!F34+'Субсидия дс 3'!F34+'Дотации МФ'!F34</f>
        <v>0</v>
      </c>
      <c r="G34" s="31">
        <f>'Дотации МД'!G34+'Субсидия дс'!G34+'Субсидия дс (2)'!G34+'Дс.род.вз.'!G34+'Субсидия дс 3'!G34+'Дотации МФ'!G34</f>
        <v>0</v>
      </c>
      <c r="H34" s="31">
        <f>'Дотации МД'!H34+'Субсидия дс'!H34+'Субсидия дс (2)'!H34+'Дс.род.вз.'!H34+'Субсидия дс 3'!H34+'Дотации МФ'!H34</f>
        <v>0</v>
      </c>
      <c r="I34" s="69">
        <f>'Дотации МД'!I34+'Субсидия дс'!I34+'Субсидия дс (2)'!I34+'Дс.род.вз.'!I34+'Субсидия дс 3'!I34+'Дотации МФ'!I34</f>
        <v>0</v>
      </c>
    </row>
    <row r="35" spans="1:9" ht="12.75">
      <c r="A35" s="52" t="s">
        <v>83</v>
      </c>
      <c r="B35" s="19"/>
      <c r="C35" s="19">
        <v>1129</v>
      </c>
      <c r="D35" s="31">
        <f>'Дотации МД'!D35+'Субсидия дс'!D35+'Субсидия дс (2)'!D35+'Дс.род.вз.'!D35+'Субсидия дс 3'!D35+'Дотации МФ'!D35</f>
        <v>0</v>
      </c>
      <c r="E35" s="31">
        <f>'Дотации МД'!E35+'Субсидия дс'!E35+'Субсидия дс (2)'!E35+'Дс.род.вз.'!E35+'Субсидия дс 3'!E35+'Дотации МФ'!E35</f>
        <v>0</v>
      </c>
      <c r="F35" s="31">
        <f>'Дотации МД'!F35+'Субсидия дс'!F35+'Субсидия дс (2)'!F35+'Дс.род.вз.'!F35+'Субсидия дс 3'!F35+'Дотации МФ'!F35</f>
        <v>15000</v>
      </c>
      <c r="G35" s="31">
        <f>'Дотации МД'!G35+'Субсидия дс'!G35+'Субсидия дс (2)'!G35+'Дс.род.вз.'!G35+'Субсидия дс 3'!G35+'Дотации МФ'!G35</f>
        <v>15000</v>
      </c>
      <c r="H35" s="31">
        <f>'Дотации МД'!H35+'Субсидия дс'!H35+'Субсидия дс (2)'!H35+'Дс.род.вз.'!H35+'Субсидия дс 3'!H35+'Дотации МФ'!H35</f>
        <v>0</v>
      </c>
      <c r="I35" s="69">
        <f>'Дотации МД'!I35+'Субсидия дс'!I35+'Субсидия дс (2)'!I35+'Дс.род.вз.'!I35+'Субсидия дс 3'!I35+'Дотации МФ'!I35</f>
        <v>0</v>
      </c>
    </row>
    <row r="36" spans="1:9" ht="12.75">
      <c r="A36" s="50" t="s">
        <v>84</v>
      </c>
      <c r="B36" s="23"/>
      <c r="C36" s="19">
        <v>1129</v>
      </c>
      <c r="D36" s="31">
        <f>'Дотации МД'!D36+'Субсидия дс'!D36+'Субсидия дс (2)'!D36+'Дс.род.вз.'!D36+'Субсидия дс 3'!D36+'Дотации МФ'!D36</f>
        <v>0</v>
      </c>
      <c r="E36" s="31">
        <f>'Дотации МД'!E36+'Субсидия дс'!E36+'Субсидия дс (2)'!E36+'Дс.род.вз.'!E36+'Субсидия дс 3'!E36+'Дотации МФ'!E36</f>
        <v>0</v>
      </c>
      <c r="F36" s="31">
        <f>'Дотации МД'!F36+'Субсидия дс'!F36+'Субсидия дс (2)'!F36+'Дс.род.вз.'!F36+'Субсидия дс 3'!F36+'Дотации МФ'!F36</f>
        <v>0</v>
      </c>
      <c r="G36" s="31">
        <f>'Дотации МД'!G36+'Субсидия дс'!G36+'Субсидия дс (2)'!G36+'Дс.род.вз.'!G36+'Субсидия дс 3'!G36+'Дотации МФ'!G36</f>
        <v>0</v>
      </c>
      <c r="H36" s="31">
        <f>'Дотации МД'!H36+'Субсидия дс'!H36+'Субсидия дс (2)'!H36+'Дс.род.вз.'!H36+'Субсидия дс 3'!H36+'Дотации МФ'!H36</f>
        <v>0</v>
      </c>
      <c r="I36" s="69">
        <f>'Дотации МД'!I36+'Субсидия дс'!I36+'Субсидия дс (2)'!I36+'Дс.род.вз.'!I36+'Субсидия дс 3'!I36+'Дотации МФ'!I36</f>
        <v>0</v>
      </c>
    </row>
    <row r="37" spans="1:9" ht="11.25" customHeight="1">
      <c r="A37" s="50" t="s">
        <v>70</v>
      </c>
      <c r="B37" s="23"/>
      <c r="C37" s="19">
        <v>1129</v>
      </c>
      <c r="D37" s="31">
        <f>'Дотации МД'!D37+'Субсидия дс'!D37+'Субсидия дс (2)'!D37+'Дс.род.вз.'!D37+'Субсидия дс 3'!D37+'Дотации МФ'!D37</f>
        <v>0</v>
      </c>
      <c r="E37" s="31">
        <f>'Дотации МД'!E37+'Субсидия дс'!E37+'Субсидия дс (2)'!E37+'Дс.род.вз.'!E37+'Субсидия дс 3'!E37+'Дотации МФ'!E37</f>
        <v>0</v>
      </c>
      <c r="F37" s="31">
        <f>'Дотации МД'!F37+'Субсидия дс'!F37+'Субсидия дс (2)'!F37+'Дс.род.вз.'!F37+'Субсидия дс 3'!F37+'Дотации МФ'!F37</f>
        <v>15000</v>
      </c>
      <c r="G37" s="31">
        <f>'Дотации МД'!G37+'Субсидия дс'!G37+'Субсидия дс (2)'!G37+'Дс.род.вз.'!G37+'Субсидия дс 3'!G37+'Дотации МФ'!G37</f>
        <v>15000</v>
      </c>
      <c r="H37" s="31">
        <f>'Дотации МД'!H37+'Субсидия дс'!H37+'Субсидия дс (2)'!H37+'Дс.род.вз.'!H37+'Субсидия дс 3'!H37+'Дотации МФ'!H37</f>
        <v>0</v>
      </c>
      <c r="I37" s="69">
        <f>'Дотации МД'!I37+'Субсидия дс'!I37+'Субсидия дс (2)'!I37+'Дс.род.вз.'!I37+'Субсидия дс 3'!I37+'Дотации МФ'!I37</f>
        <v>0</v>
      </c>
    </row>
    <row r="38" spans="1:9" ht="11.25" customHeight="1">
      <c r="A38" s="15" t="s">
        <v>71</v>
      </c>
      <c r="B38" s="16">
        <v>226</v>
      </c>
      <c r="C38" s="49"/>
      <c r="D38" s="17">
        <f>'Дотации МД'!D38+'Субсидия дс'!D38+'Субсидия дс (2)'!D38+'Дс.род.вз.'!D38+'Субсидия дс 3'!D38+'Дотации МФ'!D38</f>
        <v>19824</v>
      </c>
      <c r="E38" s="17">
        <f>'Дотации МД'!E38+'Субсидия дс'!E38+'Субсидия дс (2)'!E38+'Дс.род.вз.'!E38+'Субсидия дс 3'!E38+'Дотации МФ'!E38</f>
        <v>0</v>
      </c>
      <c r="F38" s="17">
        <f>'Дотации МД'!F38+'Субсидия дс'!F38+'Субсидия дс (2)'!F38+'Дс.род.вз.'!F38+'Субсидия дс 3'!F38+'Дотации МФ'!F38</f>
        <v>50428.96</v>
      </c>
      <c r="G38" s="17">
        <f>'Дотации МД'!G38+'Субсидия дс'!G38+'Субсидия дс (2)'!G38+'Дс.род.вз.'!G38+'Субсидия дс 3'!G38+'Дотации МФ'!G38</f>
        <v>37007.82</v>
      </c>
      <c r="H38" s="17">
        <f>'Дотации МД'!H38+'Субсидия дс'!H38+'Субсидия дс (2)'!H38+'Дс.род.вз.'!H38+'Субсидия дс 3'!H38+'Дотации МФ'!H38</f>
        <v>6402.86</v>
      </c>
      <c r="I38" s="27">
        <f>'Дотации МД'!I38+'Субсидия дс'!I38+'Субсидия дс (2)'!I38+'Дс.род.вз.'!I38+'Субсидия дс 3'!I38+'Дотации МФ'!I38</f>
        <v>0</v>
      </c>
    </row>
    <row r="39" spans="1:9" ht="11.25" customHeight="1">
      <c r="A39" s="21" t="s">
        <v>85</v>
      </c>
      <c r="B39" s="23"/>
      <c r="C39" s="19">
        <v>1104</v>
      </c>
      <c r="D39" s="31">
        <f>'Дотации МД'!D39+'Субсидия дс'!D39+'Субсидия дс (2)'!D39+'Дс.род.вз.'!D39+'Субсидия дс 3'!D39+'Дотации МФ'!D39</f>
        <v>0</v>
      </c>
      <c r="E39" s="31">
        <f>'Дотации МД'!E39+'Субсидия дс'!E39+'Субсидия дс (2)'!E39+'Дс.род.вз.'!E39+'Субсидия дс 3'!E39+'Дотации МФ'!E39</f>
        <v>0</v>
      </c>
      <c r="F39" s="31">
        <f>'Дотации МД'!F39+'Субсидия дс'!F39+'Субсидия дс (2)'!F39+'Дс.род.вз.'!F39+'Субсидия дс 3'!F39+'Дотации МФ'!F39</f>
        <v>0</v>
      </c>
      <c r="G39" s="31">
        <f>'Дотации МД'!G39+'Субсидия дс'!G39+'Субсидия дс (2)'!G39+'Дс.род.вз.'!G39+'Субсидия дс 3'!G39+'Дотации МФ'!G39</f>
        <v>0</v>
      </c>
      <c r="H39" s="31">
        <f>'Дотации МД'!H39+'Субсидия дс'!H39+'Субсидия дс (2)'!H39+'Дс.род.вз.'!H39+'Субсидия дс 3'!H39+'Дотации МФ'!H39</f>
        <v>0</v>
      </c>
      <c r="I39" s="69">
        <f>'Дотации МД'!I39+'Субсидия дс'!I39+'Субсидия дс (2)'!I39+'Дс.род.вз.'!I39+'Субсидия дс 3'!I39+'Дотации МФ'!I39</f>
        <v>0</v>
      </c>
    </row>
    <row r="40" spans="1:9" ht="11.25" customHeight="1">
      <c r="A40" s="21" t="s">
        <v>86</v>
      </c>
      <c r="B40" s="23"/>
      <c r="C40" s="19">
        <v>1130</v>
      </c>
      <c r="D40" s="31">
        <f>'Дотации МД'!D40+'Субсидия дс'!D40+'Субсидия дс (2)'!D40+'Дс.род.вз.'!D40+'Субсидия дс 3'!D40+'Дотации МФ'!D40</f>
        <v>0</v>
      </c>
      <c r="E40" s="31">
        <f>'Дотации МД'!E40+'Субсидия дс'!E40+'Субсидия дс (2)'!E40+'Дс.род.вз.'!E40+'Субсидия дс 3'!E40+'Дотации МФ'!E40</f>
        <v>0</v>
      </c>
      <c r="F40" s="31">
        <f>'Дотации МД'!F40+'Субсидия дс'!F40+'Субсидия дс (2)'!F40+'Дс.род.вз.'!F40+'Субсидия дс 3'!F40+'Дотации МФ'!F40</f>
        <v>15000</v>
      </c>
      <c r="G40" s="31">
        <f>'Дотации МД'!G40+'Субсидия дс'!G40+'Субсидия дс (2)'!G40+'Дс.род.вз.'!G40+'Субсидия дс 3'!G40+'Дотации МФ'!G40</f>
        <v>15000</v>
      </c>
      <c r="H40" s="31">
        <f>'Дотации МД'!H40+'Субсидия дс'!H40+'Субсидия дс (2)'!H40+'Дс.род.вз.'!H40+'Субсидия дс 3'!H40+'Дотации МФ'!H40</f>
        <v>0</v>
      </c>
      <c r="I40" s="69">
        <f>'Дотации МД'!I40+'Субсидия дс'!I40+'Субсидия дс (2)'!I40+'Дс.род.вз.'!I40+'Субсидия дс 3'!I40+'Дотации МФ'!I40</f>
        <v>0</v>
      </c>
    </row>
    <row r="41" spans="1:9" ht="12" customHeight="1">
      <c r="A41" s="18" t="s">
        <v>39</v>
      </c>
      <c r="B41" s="19"/>
      <c r="C41" s="19">
        <v>1133</v>
      </c>
      <c r="D41" s="31">
        <f>'Дотации МД'!D41+'Субсидия дс'!D41+'Субсидия дс (2)'!D41+'Дс.род.вз.'!D41+'Субсидия дс 3'!D41+'Дотации МФ'!D41</f>
        <v>0</v>
      </c>
      <c r="E41" s="31">
        <f>'Дотации МД'!E41+'Субсидия дс'!E41+'Субсидия дс (2)'!E41+'Дс.род.вз.'!E41+'Субсидия дс 3'!E41+'Дотации МФ'!E41</f>
        <v>0</v>
      </c>
      <c r="F41" s="31">
        <f>'Дотации МД'!F41+'Субсидия дс'!F41+'Субсидия дс (2)'!F41+'Дс.род.вз.'!F41+'Субсидия дс 3'!F41+'Дотации МФ'!F41</f>
        <v>0</v>
      </c>
      <c r="G41" s="31">
        <f>'Дотации МД'!G41+'Субсидия дс'!G41+'Субсидия дс (2)'!G41+'Дс.род.вз.'!G41+'Субсидия дс 3'!G41+'Дотации МФ'!G41</f>
        <v>0</v>
      </c>
      <c r="H41" s="31">
        <f>'Дотации МД'!H41+'Субсидия дс'!H41+'Субсидия дс (2)'!H41+'Дс.род.вз.'!H41+'Субсидия дс 3'!H41+'Дотации МФ'!H41</f>
        <v>0</v>
      </c>
      <c r="I41" s="69">
        <f>'Дотации МД'!I41+'Субсидия дс'!I41+'Субсидия дс (2)'!I41+'Дс.род.вз.'!I41+'Субсидия дс 3'!I41+'Дотации МФ'!I41</f>
        <v>0</v>
      </c>
    </row>
    <row r="42" spans="1:9" ht="12" customHeight="1">
      <c r="A42" s="18" t="s">
        <v>72</v>
      </c>
      <c r="B42" s="19"/>
      <c r="C42" s="19">
        <v>1135</v>
      </c>
      <c r="D42" s="31">
        <f>'Дотации МД'!D42+'Субсидия дс'!D42+'Субсидия дс (2)'!D42+'Дс.род.вз.'!D42+'Субсидия дс 3'!D42+'Дотации МФ'!D42</f>
        <v>0</v>
      </c>
      <c r="E42" s="31">
        <f>'Дотации МД'!E42+'Субсидия дс'!E42+'Субсидия дс (2)'!E42+'Дс.род.вз.'!E42+'Субсидия дс 3'!E42+'Дотации МФ'!E42</f>
        <v>0</v>
      </c>
      <c r="F42" s="31">
        <f>'Дотации МД'!F42+'Субсидия дс'!F42+'Субсидия дс (2)'!F42+'Дс.род.вз.'!F42+'Субсидия дс 3'!F42+'Дотации МФ'!F42</f>
        <v>20740</v>
      </c>
      <c r="G42" s="31">
        <f>'Дотации МД'!G42+'Субсидия дс'!G42+'Субсидия дс (2)'!G42+'Дс.род.вз.'!G42+'Субсидия дс 3'!G42+'Дотации МФ'!G42</f>
        <v>20740</v>
      </c>
      <c r="H42" s="31">
        <f>'Дотации МД'!H42+'Субсидия дс'!H42+'Субсидия дс (2)'!H42+'Дс.род.вз.'!H42+'Субсидия дс 3'!H42+'Дотации МФ'!H42</f>
        <v>0</v>
      </c>
      <c r="I42" s="69">
        <f>'Дотации МД'!I42+'Субсидия дс'!I42+'Субсидия дс (2)'!I42+'Дс.род.вз.'!I42+'Субсидия дс 3'!I42+'Дотации МФ'!I42</f>
        <v>0</v>
      </c>
    </row>
    <row r="43" spans="1:9" ht="12" customHeight="1">
      <c r="A43" s="18" t="s">
        <v>38</v>
      </c>
      <c r="B43" s="19"/>
      <c r="C43" s="19">
        <v>1135</v>
      </c>
      <c r="D43" s="31">
        <f>'Дотации МД'!D43+'Субсидия дс'!D43+'Субсидия дс (2)'!D43+'Дс.род.вз.'!D43+'Субсидия дс 3'!D43+'Дотации МФ'!D43</f>
        <v>0</v>
      </c>
      <c r="E43" s="31">
        <f>'Дотации МД'!E43+'Субсидия дс'!E43+'Субсидия дс (2)'!E43+'Дс.род.вз.'!E43+'Субсидия дс 3'!E43+'Дотации МФ'!E43</f>
        <v>0</v>
      </c>
      <c r="F43" s="31">
        <f>'Дотации МД'!F43+'Субсидия дс'!F43+'Субсидия дс (2)'!F43+'Дс.род.вз.'!F43+'Субсидия дс 3'!F43+'Дотации МФ'!F43</f>
        <v>0</v>
      </c>
      <c r="G43" s="31">
        <f>'Дотации МД'!G43+'Субсидия дс'!G43+'Субсидия дс (2)'!G43+'Дс.род.вз.'!G43+'Субсидия дс 3'!G43+'Дотации МФ'!G43</f>
        <v>0</v>
      </c>
      <c r="H43" s="31">
        <f>'Дотации МД'!H43+'Субсидия дс'!H43+'Субсидия дс (2)'!H43+'Дс.род.вз.'!H43+'Субсидия дс 3'!H43+'Дотации МФ'!H43</f>
        <v>0</v>
      </c>
      <c r="I43" s="69">
        <f>'Дотации МД'!I43+'Субсидия дс'!I43+'Субсидия дс (2)'!I43+'Дс.род.вз.'!I43+'Субсидия дс 3'!I43+'Дотации МФ'!I43</f>
        <v>0</v>
      </c>
    </row>
    <row r="44" spans="1:9" ht="12" customHeight="1">
      <c r="A44" s="18" t="s">
        <v>37</v>
      </c>
      <c r="B44" s="19"/>
      <c r="C44" s="19">
        <v>1135</v>
      </c>
      <c r="D44" s="31">
        <f>'Дотации МД'!D44+'Субсидия дс'!D44+'Субсидия дс (2)'!D44+'Дс.род.вз.'!D44+'Субсидия дс 3'!D44+'Дотации МФ'!D44</f>
        <v>0</v>
      </c>
      <c r="E44" s="31">
        <f>'Дотации МД'!E44+'Субсидия дс'!E44+'Субсидия дс (2)'!E44+'Дс.род.вз.'!E44+'Субсидия дс 3'!E44+'Дотации МФ'!E44</f>
        <v>0</v>
      </c>
      <c r="F44" s="31">
        <f>'Дотации МД'!F44+'Субсидия дс'!F44+'Субсидия дс (2)'!F44+'Дс.род.вз.'!F44+'Субсидия дс 3'!F44+'Дотации МФ'!F44</f>
        <v>0</v>
      </c>
      <c r="G44" s="31">
        <f>'Дотации МД'!G44+'Субсидия дс'!G44+'Субсидия дс (2)'!G44+'Дс.род.вз.'!G44+'Субсидия дс 3'!G44+'Дотации МФ'!G44</f>
        <v>0</v>
      </c>
      <c r="H44" s="31">
        <f>'Дотации МД'!H44+'Субсидия дс'!H44+'Субсидия дс (2)'!H44+'Дс.род.вз.'!H44+'Субсидия дс 3'!H44+'Дотации МФ'!H44</f>
        <v>0</v>
      </c>
      <c r="I44" s="69">
        <f>'Дотации МД'!I44+'Субсидия дс'!I44+'Субсидия дс (2)'!I44+'Дс.род.вз.'!I44+'Субсидия дс 3'!I44+'Дотации МФ'!I44</f>
        <v>0</v>
      </c>
    </row>
    <row r="45" spans="1:9" ht="12" customHeight="1">
      <c r="A45" s="18" t="s">
        <v>87</v>
      </c>
      <c r="B45" s="19"/>
      <c r="C45" s="19">
        <v>1136</v>
      </c>
      <c r="D45" s="31">
        <f>'Дотации МД'!D45+'Субсидия дс'!D45+'Субсидия дс (2)'!D45+'Дс.род.вз.'!D45+'Субсидия дс 3'!D45+'Дотации МФ'!D45</f>
        <v>0</v>
      </c>
      <c r="E45" s="31">
        <f>'Дотации МД'!E45+'Субсидия дс'!E45+'Субсидия дс (2)'!E45+'Дс.род.вз.'!E45+'Субсидия дс 3'!E45+'Дотации МФ'!E45</f>
        <v>0</v>
      </c>
      <c r="F45" s="31">
        <f>'Дотации МД'!F45+'Субсидия дс'!F45+'Субсидия дс (2)'!F45+'Дс.род.вз.'!F45+'Субсидия дс 3'!F45+'Дотации МФ'!F45</f>
        <v>0</v>
      </c>
      <c r="G45" s="31">
        <f>'Дотации МД'!G45+'Субсидия дс'!G45+'Субсидия дс (2)'!G45+'Дс.род.вз.'!G45+'Субсидия дс 3'!G45+'Дотации МФ'!G45</f>
        <v>0</v>
      </c>
      <c r="H45" s="31">
        <f>'Дотации МД'!H45+'Субсидия дс'!H45+'Субсидия дс (2)'!H45+'Дс.род.вз.'!H45+'Субсидия дс 3'!H45+'Дотации МФ'!H45</f>
        <v>0</v>
      </c>
      <c r="I45" s="69">
        <f>'Дотации МД'!I45+'Субсидия дс'!I45+'Субсидия дс (2)'!I45+'Дс.род.вз.'!I45+'Субсидия дс 3'!I45+'Дотации МФ'!I45</f>
        <v>0</v>
      </c>
    </row>
    <row r="46" spans="1:9" ht="12" customHeight="1">
      <c r="A46" s="18" t="s">
        <v>12</v>
      </c>
      <c r="B46" s="19"/>
      <c r="C46" s="19">
        <v>1137</v>
      </c>
      <c r="D46" s="31">
        <f>'Дотации МД'!D46+'Субсидия дс'!D46+'Субсидия дс (2)'!D46+'Дс.род.вз.'!D46+'Субсидия дс 3'!D46+'Дотации МФ'!D46</f>
        <v>0</v>
      </c>
      <c r="E46" s="31">
        <f>'Дотации МД'!E46+'Субсидия дс'!E46+'Субсидия дс (2)'!E46+'Дс.род.вз.'!E46+'Субсидия дс 3'!E46+'Дотации МФ'!E46</f>
        <v>0</v>
      </c>
      <c r="F46" s="31">
        <f>'Дотации МД'!F46+'Субсидия дс'!F46+'Субсидия дс (2)'!F46+'Дс.род.вз.'!F46+'Субсидия дс 3'!F46+'Дотации МФ'!F46</f>
        <v>0</v>
      </c>
      <c r="G46" s="31">
        <f>'Дотации МД'!G46+'Субсидия дс'!G46+'Субсидия дс (2)'!G46+'Дс.род.вз.'!G46+'Субсидия дс 3'!G46+'Дотации МФ'!G46</f>
        <v>0</v>
      </c>
      <c r="H46" s="31">
        <f>'Дотации МД'!H46+'Субсидия дс'!H46+'Субсидия дс (2)'!H46+'Дс.род.вз.'!H46+'Субсидия дс 3'!H46+'Дотации МФ'!H46</f>
        <v>0</v>
      </c>
      <c r="I46" s="69">
        <f>'Дотации МД'!I46+'Субсидия дс'!I46+'Субсидия дс (2)'!I46+'Дс.род.вз.'!I46+'Субсидия дс 3'!I46+'Дотации МФ'!I46</f>
        <v>0</v>
      </c>
    </row>
    <row r="47" spans="1:9" ht="12.75">
      <c r="A47" s="18" t="s">
        <v>88</v>
      </c>
      <c r="B47" s="19"/>
      <c r="C47" s="19">
        <v>1139</v>
      </c>
      <c r="D47" s="31">
        <f>'Дотации МД'!D47+'Субсидия дс'!D47+'Субсидия дс (2)'!D47+'Дс.род.вз.'!D47+'Субсидия дс 3'!D47+'Дотации МФ'!D47</f>
        <v>0</v>
      </c>
      <c r="E47" s="31">
        <f>'Дотации МД'!E47+'Субсидия дс'!E47+'Субсидия дс (2)'!E47+'Дс.род.вз.'!E47+'Субсидия дс 3'!E47+'Дотации МФ'!E47</f>
        <v>0</v>
      </c>
      <c r="F47" s="31">
        <f>'Дотации МД'!F47+'Субсидия дс'!F47+'Субсидия дс (2)'!F47+'Дс.род.вз.'!F47+'Субсидия дс 3'!F47+'Дотации МФ'!F47</f>
        <v>0</v>
      </c>
      <c r="G47" s="31">
        <f>'Дотации МД'!G47+'Субсидия дс'!G47+'Субсидия дс (2)'!G47+'Дс.род.вз.'!G47+'Субсидия дс 3'!G47+'Дотации МФ'!G47</f>
        <v>0</v>
      </c>
      <c r="H47" s="31">
        <f>'Дотации МД'!H47+'Субсидия дс'!H47+'Субсидия дс (2)'!H47+'Дс.род.вз.'!H47+'Субсидия дс 3'!H47+'Дотации МФ'!H47</f>
        <v>0</v>
      </c>
      <c r="I47" s="69">
        <f>'Дотации МД'!I47+'Субсидия дс'!I47+'Субсидия дс (2)'!I47+'Дс.род.вз.'!I47+'Субсидия дс 3'!I47+'Дотации МФ'!I47</f>
        <v>0</v>
      </c>
    </row>
    <row r="48" spans="1:9" ht="11.25" customHeight="1">
      <c r="A48" s="52" t="s">
        <v>89</v>
      </c>
      <c r="B48" s="19"/>
      <c r="C48" s="19">
        <v>1140</v>
      </c>
      <c r="D48" s="31">
        <f>'Дотации МД'!D48+'Субсидия дс'!D48+'Субсидия дс (2)'!D48+'Дс.род.вз.'!D48+'Субсидия дс 3'!D48+'Дотации МФ'!D48</f>
        <v>19824</v>
      </c>
      <c r="E48" s="31">
        <f>'Дотации МД'!E48+'Субсидия дс'!E48+'Субсидия дс (2)'!E48+'Дс.род.вз.'!E48+'Субсидия дс 3'!E48+'Дотации МФ'!E48</f>
        <v>0</v>
      </c>
      <c r="F48" s="31">
        <f>'Дотации МД'!F48+'Субсидия дс'!F48+'Субсидия дс (2)'!F48+'Дс.род.вз.'!F48+'Субсидия дс 3'!F48+'Дотации МФ'!F48</f>
        <v>14688.96</v>
      </c>
      <c r="G48" s="31">
        <f>'Дотации МД'!G48+'Субсидия дс'!G48+'Субсидия дс (2)'!G48+'Дс.род.вз.'!G48+'Субсидия дс 3'!G48+'Дотации МФ'!G48</f>
        <v>1267.82</v>
      </c>
      <c r="H48" s="31">
        <f>'Дотации МД'!H48+'Субсидия дс'!H48+'Субсидия дс (2)'!H48+'Дс.род.вз.'!H48+'Субсидия дс 3'!H48+'Дотации МФ'!H48</f>
        <v>6402.86</v>
      </c>
      <c r="I48" s="69">
        <f>'Дотации МД'!I48+'Субсидия дс'!I48+'Субсидия дс (2)'!I48+'Дс.род.вз.'!I48+'Субсидия дс 3'!I48+'Дотации МФ'!I48</f>
        <v>0</v>
      </c>
    </row>
    <row r="49" spans="1:9" ht="12" customHeight="1">
      <c r="A49" s="50" t="s">
        <v>36</v>
      </c>
      <c r="B49" s="19"/>
      <c r="C49" s="19">
        <v>1140</v>
      </c>
      <c r="D49" s="31">
        <f>'Дотации МД'!D49+'Субсидия дс'!D49+'Субсидия дс (2)'!D49+'Дс.род.вз.'!D49+'Субсидия дс 3'!D49+'Дотации МФ'!D49</f>
        <v>0</v>
      </c>
      <c r="E49" s="31">
        <f>'Дотации МД'!E49+'Субсидия дс'!E49+'Субсидия дс (2)'!E49+'Дс.род.вз.'!E49+'Субсидия дс 3'!E49+'Дотации МФ'!E49</f>
        <v>0</v>
      </c>
      <c r="F49" s="31">
        <f>'Дотации МД'!F49+'Субсидия дс'!F49+'Субсидия дс (2)'!F49+'Дс.род.вз.'!F49+'Субсидия дс 3'!F49+'Дотации МФ'!F49</f>
        <v>0</v>
      </c>
      <c r="G49" s="31">
        <f>'Дотации МД'!G49+'Субсидия дс'!G49+'Субсидия дс (2)'!G49+'Дс.род.вз.'!G49+'Субсидия дс 3'!G49+'Дотации МФ'!G49</f>
        <v>0</v>
      </c>
      <c r="H49" s="31">
        <f>'Дотации МД'!H49+'Субсидия дс'!H49+'Субсидия дс (2)'!H49+'Дс.род.вз.'!H49+'Субсидия дс 3'!H49+'Дотации МФ'!H49</f>
        <v>0</v>
      </c>
      <c r="I49" s="69">
        <f>'Дотации МД'!I49+'Субсидия дс'!I49+'Субсидия дс (2)'!I49+'Дс.род.вз.'!I49+'Субсидия дс 3'!I49+'Дотации МФ'!I49</f>
        <v>0</v>
      </c>
    </row>
    <row r="50" spans="1:9" ht="12" customHeight="1">
      <c r="A50" s="50" t="s">
        <v>90</v>
      </c>
      <c r="B50" s="19"/>
      <c r="C50" s="19">
        <v>1140</v>
      </c>
      <c r="D50" s="31">
        <f>'Дотации МД'!D50+'Субсидия дс'!D50+'Субсидия дс (2)'!D50+'Дс.род.вз.'!D50+'Субсидия дс 3'!D50+'Дотации МФ'!D50</f>
        <v>19824</v>
      </c>
      <c r="E50" s="31">
        <f>'Дотации МД'!E50+'Субсидия дс'!E50+'Субсидия дс (2)'!E50+'Дс.род.вз.'!E50+'Субсидия дс 3'!E50+'Дотации МФ'!E50</f>
        <v>0</v>
      </c>
      <c r="F50" s="31">
        <f>'Дотации МД'!F50+'Субсидия дс'!F50+'Субсидия дс (2)'!F50+'Дс.род.вз.'!F50+'Субсидия дс 3'!F50+'Дотации МФ'!F50</f>
        <v>14688.96</v>
      </c>
      <c r="G50" s="31">
        <f>'Дотации МД'!G50+'Субсидия дс'!G50+'Субсидия дс (2)'!G50+'Дс.род.вз.'!G50+'Субсидия дс 3'!G50+'Дотации МФ'!G50</f>
        <v>1267.82</v>
      </c>
      <c r="H50" s="31">
        <f>'Дотации МД'!H50+'Субсидия дс'!H50+'Субсидия дс (2)'!H50+'Дс.род.вз.'!H50+'Субсидия дс 3'!H50+'Дотации МФ'!H50</f>
        <v>6402.86</v>
      </c>
      <c r="I50" s="69">
        <f>'Дотации МД'!I50+'Субсидия дс'!I50+'Субсидия дс (2)'!I50+'Дс.род.вз.'!I50+'Субсидия дс 3'!I50+'Дотации МФ'!I50</f>
        <v>0</v>
      </c>
    </row>
    <row r="51" spans="1:9" ht="12" customHeight="1">
      <c r="A51" s="12" t="s">
        <v>13</v>
      </c>
      <c r="B51" s="13">
        <v>260</v>
      </c>
      <c r="C51" s="51"/>
      <c r="D51" s="14">
        <f>'Дотации МД'!D51+'Субсидия дс'!D51+'Субсидия дс (2)'!D51+'Дс.род.вз.'!D51+'Субсидия дс 3'!D51+'Дотации МФ'!D51</f>
        <v>0</v>
      </c>
      <c r="E51" s="14">
        <f>'Дотации МД'!E51+'Субсидия дс'!E51+'Субсидия дс (2)'!E51+'Дс.род.вз.'!E51+'Субсидия дс 3'!E51+'Дотации МФ'!E51</f>
        <v>0</v>
      </c>
      <c r="F51" s="14">
        <f>'Дотации МД'!F51+'Субсидия дс'!F51+'Субсидия дс (2)'!F51+'Дс.род.вз.'!F51+'Субсидия дс 3'!F51+'Дотации МФ'!F51</f>
        <v>150577.17</v>
      </c>
      <c r="G51" s="14">
        <f>'Дотации МД'!G51+'Субсидия дс'!G51+'Субсидия дс (2)'!G51+'Дс.род.вз.'!G51+'Субсидия дс 3'!G51+'Дотации МФ'!G51</f>
        <v>150577.17</v>
      </c>
      <c r="H51" s="14">
        <f>'Дотации МД'!H51+'Субсидия дс'!H51+'Субсидия дс (2)'!H51+'Дс.род.вз.'!H51+'Субсидия дс 3'!H51+'Дотации МФ'!H51</f>
        <v>0</v>
      </c>
      <c r="I51" s="26">
        <f>'Дотации МД'!I51+'Субсидия дс'!I51+'Субсидия дс (2)'!I51+'Дс.род.вз.'!I51+'Субсидия дс 3'!I51+'Дотации МФ'!I51</f>
        <v>0</v>
      </c>
    </row>
    <row r="52" spans="1:9" ht="11.25" customHeight="1">
      <c r="A52" s="15" t="s">
        <v>91</v>
      </c>
      <c r="B52" s="16">
        <v>262</v>
      </c>
      <c r="C52" s="49"/>
      <c r="D52" s="17">
        <f>'Дотации МД'!D52+'Субсидия дс'!D52+'Субсидия дс (2)'!D52+'Дс.род.вз.'!D52+'Субсидия дс 3'!D52+'Дотации МФ'!D52</f>
        <v>0</v>
      </c>
      <c r="E52" s="17">
        <f>'Дотации МД'!E52+'Субсидия дс'!E52+'Субсидия дс (2)'!E52+'Дс.род.вз.'!E52+'Субсидия дс 3'!E52+'Дотации МФ'!E52</f>
        <v>0</v>
      </c>
      <c r="F52" s="17">
        <f>'Дотации МД'!F52+'Субсидия дс'!F52+'Субсидия дс (2)'!F52+'Дс.род.вз.'!F52+'Субсидия дс 3'!F52+'Дотации МФ'!F52</f>
        <v>150577.17</v>
      </c>
      <c r="G52" s="17">
        <f>'Дотации МД'!G52+'Субсидия дс'!G52+'Субсидия дс (2)'!G52+'Дс.род.вз.'!G52+'Субсидия дс 3'!G52+'Дотации МФ'!G52</f>
        <v>150577.17</v>
      </c>
      <c r="H52" s="17">
        <f>'Дотации МД'!H52+'Субсидия дс'!H52+'Субсидия дс (2)'!H52+'Дс.род.вз.'!H52+'Субсидия дс 3'!H52+'Дотации МФ'!H52</f>
        <v>0</v>
      </c>
      <c r="I52" s="27">
        <f>'Дотации МД'!I52+'Субсидия дс'!I52+'Субсидия дс (2)'!I52+'Дс.род.вз.'!I52+'Субсидия дс 3'!I52+'Дотации МФ'!I52</f>
        <v>0</v>
      </c>
    </row>
    <row r="53" spans="1:9" ht="12.75">
      <c r="A53" s="21" t="s">
        <v>40</v>
      </c>
      <c r="B53" s="23"/>
      <c r="C53" s="19">
        <v>1113</v>
      </c>
      <c r="D53" s="31">
        <f>'Дотации МД'!D53+'Субсидия дс'!D53+'Субсидия дс (2)'!D53+'Дс.род.вз.'!D53+'Субсидия дс 3'!D53+'Дотации МФ'!D53</f>
        <v>0</v>
      </c>
      <c r="E53" s="31">
        <f>'Дотации МД'!E53+'Субсидия дс'!E53+'Субсидия дс (2)'!E53+'Дс.род.вз.'!E53+'Субсидия дс 3'!E53+'Дотации МФ'!E53</f>
        <v>0</v>
      </c>
      <c r="F53" s="31">
        <f>'Дотации МД'!F53+'Субсидия дс'!F53+'Субсидия дс (2)'!F53+'Дс.род.вз.'!F53+'Субсидия дс 3'!F53+'Дотации МФ'!F53</f>
        <v>0</v>
      </c>
      <c r="G53" s="31">
        <f>'Дотации МД'!G53+'Субсидия дс'!G53+'Субсидия дс (2)'!G53+'Дс.род.вз.'!G53+'Субсидия дс 3'!G53+'Дотации МФ'!G53</f>
        <v>0</v>
      </c>
      <c r="H53" s="31">
        <f>'Дотации МД'!H53+'Субсидия дс'!H53+'Субсидия дс (2)'!H53+'Дс.род.вз.'!H53+'Субсидия дс 3'!H53+'Дотации МФ'!H53</f>
        <v>0</v>
      </c>
      <c r="I53" s="69">
        <f>'Дотации МД'!I53+'Субсидия дс'!I53+'Субсидия дс (2)'!I53+'Дс.род.вз.'!I53+'Субсидия дс 3'!I53+'Дотации МФ'!I53</f>
        <v>0</v>
      </c>
    </row>
    <row r="54" spans="1:9" ht="12" customHeight="1">
      <c r="A54" s="52" t="s">
        <v>73</v>
      </c>
      <c r="B54" s="19"/>
      <c r="C54" s="19">
        <v>1142</v>
      </c>
      <c r="D54" s="31">
        <f>'Дотации МД'!D54+'Субсидия дс'!D54+'Субсидия дс (2)'!D54+'Дс.род.вз.'!D54+'Субсидия дс 3'!D54+'Дотации МФ'!D54</f>
        <v>0</v>
      </c>
      <c r="E54" s="31">
        <f>'Дотации МД'!E54+'Субсидия дс'!E54+'Субсидия дс (2)'!E54+'Дс.род.вз.'!E54+'Субсидия дс 3'!E54+'Дотации МФ'!E54</f>
        <v>0</v>
      </c>
      <c r="F54" s="31">
        <f>'Дотации МД'!F54+'Субсидия дс'!F54+'Субсидия дс (2)'!F54+'Дс.род.вз.'!F54+'Субсидия дс 3'!F54+'Дотации МФ'!F54</f>
        <v>150577.17</v>
      </c>
      <c r="G54" s="31">
        <f>'Дотации МД'!G54+'Субсидия дс'!G54+'Субсидия дс (2)'!G54+'Дс.род.вз.'!G54+'Субсидия дс 3'!G54+'Дотации МФ'!G54</f>
        <v>150577.17</v>
      </c>
      <c r="H54" s="31">
        <f>'Дотации МД'!H54+'Субсидия дс'!H54+'Субсидия дс (2)'!H54+'Дс.род.вз.'!H54+'Субсидия дс 3'!H54+'Дотации МФ'!H54</f>
        <v>0</v>
      </c>
      <c r="I54" s="69">
        <f>'Дотации МД'!I54+'Субсидия дс'!I54+'Субсидия дс (2)'!I54+'Дс.род.вз.'!I54+'Субсидия дс 3'!I54+'Дотации МФ'!I54</f>
        <v>0</v>
      </c>
    </row>
    <row r="55" spans="1:9" ht="12.75">
      <c r="A55" s="50" t="s">
        <v>41</v>
      </c>
      <c r="B55" s="23"/>
      <c r="C55" s="19">
        <v>1142</v>
      </c>
      <c r="D55" s="31">
        <f>'Дотации МД'!D55+'Субсидия дс'!D55+'Субсидия дс (2)'!D55+'Дс.род.вз.'!D55+'Субсидия дс 3'!D55+'Дотации МФ'!D55</f>
        <v>0</v>
      </c>
      <c r="E55" s="31">
        <f>'Дотации МД'!E55+'Субсидия дс'!E55+'Субсидия дс (2)'!E55+'Дс.род.вз.'!E55+'Субсидия дс 3'!E55+'Дотации МФ'!E55</f>
        <v>0</v>
      </c>
      <c r="F55" s="31">
        <f>'Дотации МД'!F55+'Субсидия дс'!F55+'Субсидия дс (2)'!F55+'Дс.род.вз.'!F55+'Субсидия дс 3'!F55+'Дотации МФ'!F55</f>
        <v>0</v>
      </c>
      <c r="G55" s="31">
        <f>'Дотации МД'!G55+'Субсидия дс'!G55+'Субсидия дс (2)'!G55+'Дс.род.вз.'!G55+'Субсидия дс 3'!G55+'Дотации МФ'!G55</f>
        <v>0</v>
      </c>
      <c r="H55" s="31">
        <f>'Дотации МД'!H55+'Субсидия дс'!H55+'Субсидия дс (2)'!H55+'Дс.род.вз.'!H55+'Субсидия дс 3'!H55+'Дотации МФ'!H55</f>
        <v>0</v>
      </c>
      <c r="I55" s="69">
        <f>'Дотации МД'!I55+'Субсидия дс'!I55+'Субсидия дс (2)'!I55+'Дс.род.вз.'!I55+'Субсидия дс 3'!I55+'Дотации МФ'!I55</f>
        <v>0</v>
      </c>
    </row>
    <row r="56" spans="1:9" ht="12.75">
      <c r="A56" s="50" t="s">
        <v>92</v>
      </c>
      <c r="B56" s="23"/>
      <c r="C56" s="19">
        <v>1142</v>
      </c>
      <c r="D56" s="31">
        <f>'Дотации МД'!D56+'Субсидия дс'!D56+'Субсидия дс (2)'!D56+'Дс.род.вз.'!D56+'Субсидия дс 3'!D56+'Дотации МФ'!D56</f>
        <v>0</v>
      </c>
      <c r="E56" s="31">
        <f>'Дотации МД'!E56+'Субсидия дс'!E56+'Субсидия дс (2)'!E56+'Дс.род.вз.'!E56+'Субсидия дс 3'!E56+'Дотации МФ'!E56</f>
        <v>0</v>
      </c>
      <c r="F56" s="31">
        <f>'Дотации МД'!F56+'Субсидия дс'!F56+'Субсидия дс (2)'!F56+'Дс.род.вз.'!F56+'Субсидия дс 3'!F56+'Дотации МФ'!F56</f>
        <v>0</v>
      </c>
      <c r="G56" s="31">
        <f>'Дотации МД'!G56+'Субсидия дс'!G56+'Субсидия дс (2)'!G56+'Дс.род.вз.'!G56+'Субсидия дс 3'!G56+'Дотации МФ'!G56</f>
        <v>0</v>
      </c>
      <c r="H56" s="31">
        <f>'Дотации МД'!H56+'Субсидия дс'!H56+'Субсидия дс (2)'!H56+'Дс.род.вз.'!H56+'Субсидия дс 3'!H56+'Дотации МФ'!H56</f>
        <v>0</v>
      </c>
      <c r="I56" s="69">
        <f>'Дотации МД'!I56+'Субсидия дс'!I56+'Субсидия дс (2)'!I56+'Дс.род.вз.'!I56+'Субсидия дс 3'!I56+'Дотации МФ'!I56</f>
        <v>0</v>
      </c>
    </row>
    <row r="57" spans="1:9" ht="12.75">
      <c r="A57" s="50" t="s">
        <v>14</v>
      </c>
      <c r="B57" s="23"/>
      <c r="C57" s="19">
        <v>1142</v>
      </c>
      <c r="D57" s="31">
        <f>'Дотации МД'!D57+'Субсидия дс'!D57+'Субсидия дс (2)'!D57+'Дс.род.вз.'!D57+'Субсидия дс 3'!D57+'Дотации МФ'!D57</f>
        <v>0</v>
      </c>
      <c r="E57" s="31">
        <f>'Дотации МД'!E57+'Субсидия дс'!E57+'Субсидия дс (2)'!E57+'Дс.род.вз.'!E57+'Субсидия дс 3'!E57+'Дотации МФ'!E57</f>
        <v>0</v>
      </c>
      <c r="F57" s="31">
        <f>'Дотации МД'!F57+'Субсидия дс'!F57+'Субсидия дс (2)'!F57+'Дс.род.вз.'!F57+'Субсидия дс 3'!F57+'Дотации МФ'!F57</f>
        <v>0</v>
      </c>
      <c r="G57" s="31">
        <f>'Дотации МД'!G57+'Субсидия дс'!G57+'Субсидия дс (2)'!G57+'Дс.род.вз.'!G57+'Субсидия дс 3'!G57+'Дотации МФ'!G57</f>
        <v>0</v>
      </c>
      <c r="H57" s="31">
        <f>'Дотации МД'!H57+'Субсидия дс'!H57+'Субсидия дс (2)'!H57+'Дс.род.вз.'!H57+'Субсидия дс 3'!H57+'Дотации МФ'!H57</f>
        <v>0</v>
      </c>
      <c r="I57" s="69">
        <f>'Дотации МД'!I57+'Субсидия дс'!I57+'Субсидия дс (2)'!I57+'Дс.род.вз.'!I57+'Субсидия дс 3'!I57+'Дотации МФ'!I57</f>
        <v>0</v>
      </c>
    </row>
    <row r="58" spans="1:9" ht="12.75">
      <c r="A58" s="50" t="s">
        <v>42</v>
      </c>
      <c r="B58" s="23"/>
      <c r="C58" s="19">
        <v>1142</v>
      </c>
      <c r="D58" s="31">
        <f>'Дотации МД'!D58+'Субсидия дс'!D58+'Субсидия дс (2)'!D58+'Дс.род.вз.'!D58+'Субсидия дс 3'!D58+'Дотации МФ'!D58</f>
        <v>0</v>
      </c>
      <c r="E58" s="31">
        <f>'Дотации МД'!E58+'Субсидия дс'!E58+'Субсидия дс (2)'!E58+'Дс.род.вз.'!E58+'Субсидия дс 3'!E58+'Дотации МФ'!E58</f>
        <v>0</v>
      </c>
      <c r="F58" s="31">
        <f>'Дотации МД'!F58+'Субсидия дс'!F58+'Субсидия дс (2)'!F58+'Дс.род.вз.'!F58+'Субсидия дс 3'!F58+'Дотации МФ'!F58</f>
        <v>0</v>
      </c>
      <c r="G58" s="31">
        <f>'Дотации МД'!G58+'Субсидия дс'!G58+'Субсидия дс (2)'!G58+'Дс.род.вз.'!G58+'Субсидия дс 3'!G58+'Дотации МФ'!G58</f>
        <v>0</v>
      </c>
      <c r="H58" s="31">
        <f>'Дотации МД'!H58+'Субсидия дс'!H58+'Субсидия дс (2)'!H58+'Дс.род.вз.'!H58+'Субсидия дс 3'!H58+'Дотации МФ'!H58</f>
        <v>0</v>
      </c>
      <c r="I58" s="69">
        <f>'Дотации МД'!I58+'Субсидия дс'!I58+'Субсидия дс (2)'!I58+'Дс.род.вз.'!I58+'Субсидия дс 3'!I58+'Дотации МФ'!I58</f>
        <v>0</v>
      </c>
    </row>
    <row r="59" spans="1:9" ht="12.75">
      <c r="A59" s="50" t="s">
        <v>43</v>
      </c>
      <c r="B59" s="23"/>
      <c r="C59" s="19">
        <v>1142</v>
      </c>
      <c r="D59" s="31">
        <f>'Дотации МД'!D59+'Субсидия дс'!D59+'Субсидия дс (2)'!D59+'Дс.род.вз.'!D59+'Субсидия дс 3'!D59+'Дотации МФ'!D59</f>
        <v>0</v>
      </c>
      <c r="E59" s="31">
        <f>'Дотации МД'!E59+'Субсидия дс'!E59+'Субсидия дс (2)'!E59+'Дс.род.вз.'!E59+'Субсидия дс 3'!E59+'Дотации МФ'!E59</f>
        <v>0</v>
      </c>
      <c r="F59" s="31">
        <f>'Дотации МД'!F59+'Субсидия дс'!F59+'Субсидия дс (2)'!F59+'Дс.род.вз.'!F59+'Субсидия дс 3'!F59+'Дотации МФ'!F59</f>
        <v>150577.17</v>
      </c>
      <c r="G59" s="31">
        <f>'Дотации МД'!G59+'Субсидия дс'!G59+'Субсидия дс (2)'!G59+'Дс.род.вз.'!G59+'Субсидия дс 3'!G59+'Дотации МФ'!G59</f>
        <v>150577.17</v>
      </c>
      <c r="H59" s="31">
        <f>'Дотации МД'!H59+'Субсидия дс'!H59+'Субсидия дс (2)'!H59+'Дс.род.вз.'!H59+'Субсидия дс 3'!H59+'Дотации МФ'!H59</f>
        <v>0</v>
      </c>
      <c r="I59" s="69">
        <f>'Дотации МД'!I59+'Субсидия дс'!I59+'Субсидия дс (2)'!I59+'Дс.род.вз.'!I59+'Субсидия дс 3'!I59+'Дотации МФ'!I59</f>
        <v>0</v>
      </c>
    </row>
    <row r="60" spans="1:9" ht="12.75">
      <c r="A60" s="12" t="s">
        <v>15</v>
      </c>
      <c r="B60" s="13">
        <v>290</v>
      </c>
      <c r="C60" s="51"/>
      <c r="D60" s="14">
        <f>'Дотации МД'!D60+'Субсидия дс'!D60+'Субсидия дс (2)'!D60+'Дс.род.вз.'!D60+'Субсидия дс 3'!D60+'Дотации МФ'!D60</f>
        <v>0</v>
      </c>
      <c r="E60" s="14">
        <f>'Дотации МД'!E60+'Субсидия дс'!E60+'Субсидия дс (2)'!E60+'Дс.род.вз.'!E60+'Субсидия дс 3'!E60+'Дотации МФ'!E60</f>
        <v>0</v>
      </c>
      <c r="F60" s="14">
        <f>'Дотации МД'!F60+'Субсидия дс'!F60+'Субсидия дс (2)'!F60+'Дс.род.вз.'!F60+'Субсидия дс 3'!F60+'Дотации МФ'!F60</f>
        <v>4800</v>
      </c>
      <c r="G60" s="14">
        <f>'Дотации МД'!G60+'Субсидия дс'!G60+'Субсидия дс (2)'!G60+'Дс.род.вз.'!G60+'Субсидия дс 3'!G60+'Дотации МФ'!G60</f>
        <v>4800</v>
      </c>
      <c r="H60" s="14">
        <f>'Дотации МД'!H60+'Субсидия дс'!H60+'Субсидия дс (2)'!H60+'Дс.род.вз.'!H60+'Субсидия дс 3'!H60+'Дотации МФ'!H60</f>
        <v>0</v>
      </c>
      <c r="I60" s="26">
        <f>'Дотации МД'!I60+'Субсидия дс'!I60+'Субсидия дс (2)'!I60+'Дс.род.вз.'!I60+'Субсидия дс 3'!I60+'Дотации МФ'!I60</f>
        <v>0</v>
      </c>
    </row>
    <row r="61" spans="1:9" ht="12.75">
      <c r="A61" s="50" t="s">
        <v>93</v>
      </c>
      <c r="B61" s="23"/>
      <c r="C61" s="19">
        <v>1143</v>
      </c>
      <c r="D61" s="31">
        <f>'Дотации МД'!D61+'Субсидия дс'!D61+'Субсидия дс (2)'!D61+'Дс.род.вз.'!D61+'Субсидия дс 3'!D61+'Дотации МФ'!D61</f>
        <v>0</v>
      </c>
      <c r="E61" s="31">
        <f>'Дотации МД'!E61+'Субсидия дс'!E61+'Субсидия дс (2)'!E61+'Дс.род.вз.'!E61+'Субсидия дс 3'!E61+'Дотации МФ'!E61</f>
        <v>0</v>
      </c>
      <c r="F61" s="31">
        <f>'Дотации МД'!F61+'Субсидия дс'!F61+'Субсидия дс (2)'!F61+'Дс.род.вз.'!F61+'Субсидия дс 3'!F61+'Дотации МФ'!F61</f>
        <v>0</v>
      </c>
      <c r="G61" s="31">
        <f>'Дотации МД'!G61+'Субсидия дс'!G61+'Субсидия дс (2)'!G61+'Дс.род.вз.'!G61+'Субсидия дс 3'!G61+'Дотации МФ'!G61</f>
        <v>0</v>
      </c>
      <c r="H61" s="31">
        <f>'Дотации МД'!H61+'Субсидия дс'!H61+'Субсидия дс (2)'!H61+'Дс.род.вз.'!H61+'Субсидия дс 3'!H61+'Дотации МФ'!H61</f>
        <v>0</v>
      </c>
      <c r="I61" s="69">
        <f>'Дотации МД'!I61+'Субсидия дс'!I61+'Субсидия дс (2)'!I61+'Дс.род.вз.'!I61+'Субсидия дс 3'!I61+'Дотации МФ'!I61</f>
        <v>0</v>
      </c>
    </row>
    <row r="62" spans="1:9" ht="12.75">
      <c r="A62" s="50" t="s">
        <v>94</v>
      </c>
      <c r="B62" s="23"/>
      <c r="C62" s="19">
        <v>1143</v>
      </c>
      <c r="D62" s="31">
        <f>'Дотации МД'!D62+'Субсидия дс'!D62+'Субсидия дс (2)'!D62+'Дс.род.вз.'!D62+'Субсидия дс 3'!D62+'Дотации МФ'!D62</f>
        <v>0</v>
      </c>
      <c r="E62" s="31">
        <f>'Дотации МД'!E62+'Субсидия дс'!E62+'Субсидия дс (2)'!E62+'Дс.род.вз.'!E62+'Субсидия дс 3'!E62+'Дотации МФ'!E62</f>
        <v>0</v>
      </c>
      <c r="F62" s="31">
        <f>'Дотации МД'!F62+'Субсидия дс'!F62+'Субсидия дс (2)'!F62+'Дс.род.вз.'!F62+'Субсидия дс 3'!F62+'Дотации МФ'!F62</f>
        <v>4800</v>
      </c>
      <c r="G62" s="31">
        <f>'Дотации МД'!G62+'Субсидия дс'!G62+'Субсидия дс (2)'!G62+'Дс.род.вз.'!G62+'Субсидия дс 3'!G62+'Дотации МФ'!G62</f>
        <v>4800</v>
      </c>
      <c r="H62" s="31">
        <f>'Дотации МД'!H62+'Субсидия дс'!H62+'Субсидия дс (2)'!H62+'Дс.род.вз.'!H62+'Субсидия дс 3'!H62+'Дотации МФ'!H62</f>
        <v>0</v>
      </c>
      <c r="I62" s="69">
        <f>'Дотации МД'!I62+'Субсидия дс'!I62+'Субсидия дс (2)'!I62+'Дс.род.вз.'!I62+'Субсидия дс 3'!I62+'Дотации МФ'!I62</f>
        <v>0</v>
      </c>
    </row>
    <row r="63" spans="1:9" ht="12.75">
      <c r="A63" s="50" t="s">
        <v>95</v>
      </c>
      <c r="B63" s="23"/>
      <c r="C63" s="19">
        <v>1148</v>
      </c>
      <c r="D63" s="31">
        <f>'Дотации МД'!D63+'Субсидия дс'!D63+'Субсидия дс (2)'!D63+'Дс.род.вз.'!D63+'Субсидия дс 3'!D63+'Дотации МФ'!D63</f>
        <v>0</v>
      </c>
      <c r="E63" s="31">
        <f>'Дотации МД'!E63+'Субсидия дс'!E63+'Субсидия дс (2)'!E63+'Дс.род.вз.'!E63+'Субсидия дс 3'!E63+'Дотации МФ'!E63</f>
        <v>0</v>
      </c>
      <c r="F63" s="31">
        <f>'Дотации МД'!F63+'Субсидия дс'!F63+'Субсидия дс (2)'!F63+'Дс.род.вз.'!F63+'Субсидия дс 3'!F63+'Дотации МФ'!F63</f>
        <v>0</v>
      </c>
      <c r="G63" s="31">
        <f>'Дотации МД'!G63+'Субсидия дс'!G63+'Субсидия дс (2)'!G63+'Дс.род.вз.'!G63+'Субсидия дс 3'!G63+'Дотации МФ'!G63</f>
        <v>0</v>
      </c>
      <c r="H63" s="31">
        <f>'Дотации МД'!H63+'Субсидия дс'!H63+'Субсидия дс (2)'!H63+'Дс.род.вз.'!H63+'Субсидия дс 3'!H63+'Дотации МФ'!H63</f>
        <v>0</v>
      </c>
      <c r="I63" s="69">
        <f>'Дотации МД'!I63+'Субсидия дс'!I63+'Субсидия дс (2)'!I63+'Дс.род.вз.'!I63+'Субсидия дс 3'!I63+'Дотации МФ'!I63</f>
        <v>0</v>
      </c>
    </row>
    <row r="64" spans="1:9" ht="12.75">
      <c r="A64" s="10" t="s">
        <v>44</v>
      </c>
      <c r="B64" s="53">
        <v>300</v>
      </c>
      <c r="C64" s="54"/>
      <c r="D64" s="11">
        <f>'Дотации МД'!D64+'Субсидия дс'!D64+'Субсидия дс (2)'!D64+'Дс.род.вз.'!D64+'Субсидия дс 3'!D64+'Дотации МФ'!D64</f>
        <v>0</v>
      </c>
      <c r="E64" s="11">
        <f>'Дотации МД'!E64+'Субсидия дс'!E64+'Субсидия дс (2)'!E64+'Дс.род.вз.'!E64+'Субсидия дс 3'!E64+'Дотации МФ'!E64</f>
        <v>0</v>
      </c>
      <c r="F64" s="11">
        <f>'Дотации МД'!F64+'Субсидия дс'!F64+'Субсидия дс (2)'!F64+'Дс.род.вз.'!F64+'Субсидия дс 3'!F64+'Дотации МФ'!F64</f>
        <v>412354.55</v>
      </c>
      <c r="G64" s="11">
        <f>'Дотации МД'!G64+'Субсидия дс'!G64+'Субсидия дс (2)'!G64+'Дс.род.вз.'!G64+'Субсидия дс 3'!G64+'Дотации МФ'!G64</f>
        <v>419518</v>
      </c>
      <c r="H64" s="11">
        <f>'Дотации МД'!H64+'Субсидия дс'!H64+'Субсидия дс (2)'!H64+'Дс.род.вз.'!H64+'Субсидия дс 3'!H64+'Дотации МФ'!H64</f>
        <v>23031.85</v>
      </c>
      <c r="I64" s="25">
        <f>'Дотации МД'!I64+'Субсидия дс'!I64+'Субсидия дс (2)'!I64+'Дс.род.вз.'!I64+'Субсидия дс 3'!I64+'Дотации МФ'!I64</f>
        <v>8685</v>
      </c>
    </row>
    <row r="65" spans="1:9" ht="12.75">
      <c r="A65" s="15" t="s">
        <v>45</v>
      </c>
      <c r="B65" s="16">
        <v>310</v>
      </c>
      <c r="C65" s="49"/>
      <c r="D65" s="17">
        <f>'Дотации МД'!D65+'Субсидия дс'!D65+'Субсидия дс (2)'!D65+'Дс.род.вз.'!D65+'Субсидия дс 3'!D65+'Дотации МФ'!D65</f>
        <v>0</v>
      </c>
      <c r="E65" s="17">
        <f>'Дотации МД'!E65+'Субсидия дс'!E65+'Субсидия дс (2)'!E65+'Дс.род.вз.'!E65+'Субсидия дс 3'!E65+'Дотации МФ'!E65</f>
        <v>0</v>
      </c>
      <c r="F65" s="17">
        <f>'Дотации МД'!F65+'Субсидия дс'!F65+'Субсидия дс (2)'!F65+'Дс.род.вз.'!F65+'Субсидия дс 3'!F65+'Дотации МФ'!F65</f>
        <v>0</v>
      </c>
      <c r="G65" s="17">
        <f>'Дотации МД'!G65+'Субсидия дс'!G65+'Субсидия дс (2)'!G65+'Дс.род.вз.'!G65+'Субсидия дс 3'!G65+'Дотации МФ'!G65</f>
        <v>0</v>
      </c>
      <c r="H65" s="17">
        <f>'Дотации МД'!H65+'Субсидия дс'!H65+'Субсидия дс (2)'!H65+'Дс.род.вз.'!H65+'Субсидия дс 3'!H65+'Дотации МФ'!H65</f>
        <v>0</v>
      </c>
      <c r="I65" s="27">
        <f>'Дотации МД'!I65+'Субсидия дс'!I65+'Субсидия дс (2)'!I65+'Дс.род.вз.'!I65+'Субсидия дс 3'!I65+'Дотации МФ'!I65</f>
        <v>0</v>
      </c>
    </row>
    <row r="66" spans="1:9" ht="12" customHeight="1">
      <c r="A66" s="21" t="s">
        <v>74</v>
      </c>
      <c r="B66" s="23"/>
      <c r="C66" s="19">
        <v>1116</v>
      </c>
      <c r="D66" s="31">
        <f>'Дотации МД'!D66+'Субсидия дс'!D66+'Субсидия дс (2)'!D66+'Дс.род.вз.'!D66+'Субсидия дс 3'!D66+'Дотации МФ'!D66</f>
        <v>0</v>
      </c>
      <c r="E66" s="31">
        <f>'Дотации МД'!E66+'Субсидия дс'!E66+'Субсидия дс (2)'!E66+'Дс.род.вз.'!E66+'Субсидия дс 3'!E66+'Дотации МФ'!E66</f>
        <v>0</v>
      </c>
      <c r="F66" s="31">
        <f>'Дотации МД'!F66+'Субсидия дс'!F66+'Субсидия дс (2)'!F66+'Дс.род.вз.'!F66+'Субсидия дс 3'!F66+'Дотации МФ'!F66</f>
        <v>0</v>
      </c>
      <c r="G66" s="31">
        <f>'Дотации МД'!G66+'Субсидия дс'!G66+'Субсидия дс (2)'!G66+'Дс.род.вз.'!G66+'Субсидия дс 3'!G66+'Дотации МФ'!G66</f>
        <v>0</v>
      </c>
      <c r="H66" s="31">
        <f>'Дотации МД'!H66+'Субсидия дс'!H66+'Субсидия дс (2)'!H66+'Дс.род.вз.'!H66+'Субсидия дс 3'!H66+'Дотации МФ'!H66</f>
        <v>0</v>
      </c>
      <c r="I66" s="69">
        <f>'Дотации МД'!I66+'Субсидия дс'!I66+'Субсидия дс (2)'!I66+'Дс.род.вз.'!I66+'Субсидия дс 3'!I66+'Дотации МФ'!I66</f>
        <v>0</v>
      </c>
    </row>
    <row r="67" spans="1:9" ht="12.75">
      <c r="A67" s="18" t="s">
        <v>47</v>
      </c>
      <c r="B67" s="23"/>
      <c r="C67" s="19">
        <v>1116</v>
      </c>
      <c r="D67" s="31">
        <f>'Дотации МД'!D67+'Субсидия дс'!D67+'Субсидия дс (2)'!D67+'Дс.род.вз.'!D67+'Субсидия дс 3'!D67+'Дотации МФ'!D67</f>
        <v>0</v>
      </c>
      <c r="E67" s="31">
        <f>'Дотации МД'!E67+'Субсидия дс'!E67+'Субсидия дс (2)'!E67+'Дс.род.вз.'!E67+'Субсидия дс 3'!E67+'Дотации МФ'!E67</f>
        <v>0</v>
      </c>
      <c r="F67" s="31">
        <f>'Дотации МД'!F67+'Субсидия дс'!F67+'Субсидия дс (2)'!F67+'Дс.род.вз.'!F67+'Субсидия дс 3'!F67+'Дотации МФ'!F67</f>
        <v>0</v>
      </c>
      <c r="G67" s="31">
        <f>'Дотации МД'!G67+'Субсидия дс'!G67+'Субсидия дс (2)'!G67+'Дс.род.вз.'!G67+'Субсидия дс 3'!G67+'Дотации МФ'!G67</f>
        <v>0</v>
      </c>
      <c r="H67" s="31">
        <f>'Дотации МД'!H67+'Субсидия дс'!H67+'Субсидия дс (2)'!H67+'Дс.род.вз.'!H67+'Субсидия дс 3'!H67+'Дотации МФ'!H67</f>
        <v>0</v>
      </c>
      <c r="I67" s="69">
        <f>'Дотации МД'!I67+'Субсидия дс'!I67+'Субсидия дс (2)'!I67+'Дс.род.вз.'!I67+'Субсидия дс 3'!I67+'Дотации МФ'!I67</f>
        <v>0</v>
      </c>
    </row>
    <row r="68" spans="1:9" ht="12.75">
      <c r="A68" s="18" t="s">
        <v>48</v>
      </c>
      <c r="B68" s="23"/>
      <c r="C68" s="19">
        <v>1116</v>
      </c>
      <c r="D68" s="31">
        <f>'Дотации МД'!D68+'Субсидия дс'!D68+'Субсидия дс (2)'!D68+'Дс.род.вз.'!D68+'Субсидия дс 3'!D68+'Дотации МФ'!D68</f>
        <v>0</v>
      </c>
      <c r="E68" s="31">
        <f>'Дотации МД'!E68+'Субсидия дс'!E68+'Субсидия дс (2)'!E68+'Дс.род.вз.'!E68+'Субсидия дс 3'!E68+'Дотации МФ'!E68</f>
        <v>0</v>
      </c>
      <c r="F68" s="31">
        <f>'Дотации МД'!F68+'Субсидия дс'!F68+'Субсидия дс (2)'!F68+'Дс.род.вз.'!F68+'Субсидия дс 3'!F68+'Дотации МФ'!F68</f>
        <v>0</v>
      </c>
      <c r="G68" s="31">
        <f>'Дотации МД'!G68+'Субсидия дс'!G68+'Субсидия дс (2)'!G68+'Дс.род.вз.'!G68+'Субсидия дс 3'!G68+'Дотации МФ'!G68</f>
        <v>0</v>
      </c>
      <c r="H68" s="31">
        <f>'Дотации МД'!H68+'Субсидия дс'!H68+'Субсидия дс (2)'!H68+'Дс.род.вз.'!H68+'Субсидия дс 3'!H68+'Дотации МФ'!H68</f>
        <v>0</v>
      </c>
      <c r="I68" s="69">
        <f>'Дотации МД'!I68+'Субсидия дс'!I68+'Субсидия дс (2)'!I68+'Дс.род.вз.'!I68+'Субсидия дс 3'!I68+'Дотации МФ'!I68</f>
        <v>0</v>
      </c>
    </row>
    <row r="69" spans="1:9" ht="12.75">
      <c r="A69" s="21" t="s">
        <v>46</v>
      </c>
      <c r="B69" s="23"/>
      <c r="C69" s="19">
        <v>1118</v>
      </c>
      <c r="D69" s="31">
        <f>'Дотации МД'!D69+'Субсидия дс'!D69+'Субсидия дс (2)'!D69+'Дс.род.вз.'!D69+'Субсидия дс 3'!D69+'Дотации МФ'!D69</f>
        <v>0</v>
      </c>
      <c r="E69" s="31">
        <f>'Дотации МД'!E69+'Субсидия дс'!E69+'Субсидия дс (2)'!E69+'Дс.род.вз.'!E69+'Субсидия дс 3'!E69+'Дотации МФ'!E69</f>
        <v>0</v>
      </c>
      <c r="F69" s="31">
        <f>'Дотации МД'!F69+'Субсидия дс'!F69+'Субсидия дс (2)'!F69+'Дс.род.вз.'!F69+'Субсидия дс 3'!F69+'Дотации МФ'!F69</f>
        <v>0</v>
      </c>
      <c r="G69" s="31">
        <f>'Дотации МД'!G69+'Субсидия дс'!G69+'Субсидия дс (2)'!G69+'Дс.род.вз.'!G69+'Субсидия дс 3'!G69+'Дотации МФ'!G69</f>
        <v>0</v>
      </c>
      <c r="H69" s="31">
        <f>'Дотации МД'!H69+'Субсидия дс'!H69+'Субсидия дс (2)'!H69+'Дс.род.вз.'!H69+'Субсидия дс 3'!H69+'Дотации МФ'!H69</f>
        <v>0</v>
      </c>
      <c r="I69" s="69">
        <f>'Дотации МД'!I69+'Субсидия дс'!I69+'Субсидия дс (2)'!I69+'Дс.род.вз.'!I69+'Субсидия дс 3'!I69+'Дотации МФ'!I69</f>
        <v>0</v>
      </c>
    </row>
    <row r="70" spans="1:9" ht="12.75">
      <c r="A70" s="15" t="s">
        <v>49</v>
      </c>
      <c r="B70" s="16">
        <v>340</v>
      </c>
      <c r="C70" s="49"/>
      <c r="D70" s="17">
        <f>'Дотации МД'!D70+'Субсидия дс'!D70+'Субсидия дс (2)'!D70+'Дс.род.вз.'!D70+'Субсидия дс 3'!D70+'Дотации МФ'!D70</f>
        <v>0</v>
      </c>
      <c r="E70" s="17">
        <f>'Дотации МД'!E70+'Субсидия дс'!E70+'Субсидия дс (2)'!E70+'Дс.род.вз.'!E70+'Субсидия дс 3'!E70+'Дотации МФ'!E70</f>
        <v>0</v>
      </c>
      <c r="F70" s="17">
        <f>'Дотации МД'!F70+'Субсидия дс'!F70+'Субсидия дс (2)'!F70+'Дс.род.вз.'!F70+'Субсидия дс 3'!F70+'Дотации МФ'!F70</f>
        <v>412354.55</v>
      </c>
      <c r="G70" s="17">
        <f>'Дотации МД'!G70+'Субсидия дс'!G70+'Субсидия дс (2)'!G70+'Дс.род.вз.'!G70+'Субсидия дс 3'!G70+'Дотации МФ'!G70</f>
        <v>419518</v>
      </c>
      <c r="H70" s="17">
        <f>'Дотации МД'!H70+'Субсидия дс'!H70+'Субсидия дс (2)'!H70+'Дс.род.вз.'!H70+'Субсидия дс 3'!H70+'Дотации МФ'!H70</f>
        <v>23031.85</v>
      </c>
      <c r="I70" s="27">
        <f>'Дотации МД'!I70+'Субсидия дс'!I70+'Субсидия дс (2)'!I70+'Дс.род.вз.'!I70+'Субсидия дс 3'!I70+'Дотации МФ'!I70</f>
        <v>8685</v>
      </c>
    </row>
    <row r="71" spans="1:9" ht="12.75">
      <c r="A71" s="21" t="s">
        <v>96</v>
      </c>
      <c r="B71" s="19"/>
      <c r="C71" s="19">
        <v>1112</v>
      </c>
      <c r="D71" s="31">
        <f>'Дотации МД'!D71+'Субсидия дс'!D71+'Субсидия дс (2)'!D71+'Дс.род.вз.'!D71+'Субсидия дс 3'!D71+'Дотации МФ'!D71</f>
        <v>0</v>
      </c>
      <c r="E71" s="31">
        <f>'Дотации МД'!E71+'Субсидия дс'!E71+'Субсидия дс (2)'!E71+'Дс.род.вз.'!E71+'Субсидия дс 3'!E71+'Дотации МФ'!E71</f>
        <v>0</v>
      </c>
      <c r="F71" s="31">
        <f>'Дотации МД'!F71+'Субсидия дс'!F71+'Субсидия дс (2)'!F71+'Дс.род.вз.'!F71+'Субсидия дс 3'!F71+'Дотации МФ'!F71</f>
        <v>0</v>
      </c>
      <c r="G71" s="31">
        <f>'Дотации МД'!G71+'Субсидия дс'!G71+'Субсидия дс (2)'!G71+'Дс.род.вз.'!G71+'Субсидия дс 3'!G71+'Дотации МФ'!G71</f>
        <v>0</v>
      </c>
      <c r="H71" s="31">
        <f>'Дотации МД'!H71+'Субсидия дс'!H71+'Субсидия дс (2)'!H71+'Дс.род.вз.'!H71+'Субсидия дс 3'!H71+'Дотации МФ'!H71</f>
        <v>0</v>
      </c>
      <c r="I71" s="69">
        <f>'Дотации МД'!I71+'Субсидия дс'!I71+'Субсидия дс (2)'!I71+'Дс.род.вз.'!I71+'Субсидия дс 3'!I71+'Дотации МФ'!I71</f>
        <v>0</v>
      </c>
    </row>
    <row r="72" spans="1:9" ht="12.75">
      <c r="A72" s="21" t="s">
        <v>97</v>
      </c>
      <c r="B72" s="19"/>
      <c r="C72" s="19">
        <v>1117</v>
      </c>
      <c r="D72" s="31">
        <f>'Дотации МД'!D72+'Субсидия дс'!D72+'Субсидия дс (2)'!D72+'Дс.род.вз.'!D72+'Субсидия дс 3'!D72+'Дотации МФ'!D72</f>
        <v>0</v>
      </c>
      <c r="E72" s="31">
        <f>'Дотации МД'!E72+'Субсидия дс'!E72+'Субсидия дс (2)'!E72+'Дс.род.вз.'!E72+'Субсидия дс 3'!E72+'Дотации МФ'!E72</f>
        <v>0</v>
      </c>
      <c r="F72" s="31">
        <f>'Дотации МД'!F72+'Субсидия дс'!F72+'Субсидия дс (2)'!F72+'Дс.род.вз.'!F72+'Субсидия дс 3'!F72+'Дотации МФ'!F72</f>
        <v>0</v>
      </c>
      <c r="G72" s="31">
        <f>'Дотации МД'!G72+'Субсидия дс'!G72+'Субсидия дс (2)'!G72+'Дс.род.вз.'!G72+'Субсидия дс 3'!G72+'Дотации МФ'!G72</f>
        <v>0</v>
      </c>
      <c r="H72" s="31">
        <f>'Дотации МД'!H72+'Субсидия дс'!H72+'Субсидия дс (2)'!H72+'Дс.род.вз.'!H72+'Субсидия дс 3'!H72+'Дотации МФ'!H72</f>
        <v>0</v>
      </c>
      <c r="I72" s="69">
        <f>'Дотации МД'!I72+'Субсидия дс'!I72+'Субсидия дс (2)'!I72+'Дс.род.вз.'!I72+'Субсидия дс 3'!I72+'Дотации МФ'!I72</f>
        <v>0</v>
      </c>
    </row>
    <row r="73" spans="1:9" ht="12.75">
      <c r="A73" s="21" t="s">
        <v>50</v>
      </c>
      <c r="B73" s="19"/>
      <c r="C73" s="19">
        <v>1119</v>
      </c>
      <c r="D73" s="31">
        <f>'Дотации МД'!D73+'Субсидия дс'!D73+'Субсидия дс (2)'!D73+'Дс.род.вз.'!D73+'Субсидия дс 3'!D73+'Дотации МФ'!D73</f>
        <v>0</v>
      </c>
      <c r="E73" s="31">
        <f>'Дотации МД'!E73+'Субсидия дс'!E73+'Субсидия дс (2)'!E73+'Дс.род.вз.'!E73+'Субсидия дс 3'!E73+'Дотации МФ'!E73</f>
        <v>0</v>
      </c>
      <c r="F73" s="31">
        <f>'Дотации МД'!F73+'Субсидия дс'!F73+'Субсидия дс (2)'!F73+'Дс.род.вз.'!F73+'Субсидия дс 3'!F73+'Дотации МФ'!F73</f>
        <v>3000</v>
      </c>
      <c r="G73" s="31">
        <f>'Дотации МД'!G73+'Субсидия дс'!G73+'Субсидия дс (2)'!G73+'Дс.род.вз.'!G73+'Субсидия дс 3'!G73+'Дотации МФ'!G73</f>
        <v>3000</v>
      </c>
      <c r="H73" s="31">
        <f>'Дотации МД'!H73+'Субсидия дс'!H73+'Субсидия дс (2)'!H73+'Дс.род.вз.'!H73+'Субсидия дс 3'!H73+'Дотации МФ'!H73</f>
        <v>0</v>
      </c>
      <c r="I73" s="69">
        <f>'Дотации МД'!I73+'Субсидия дс'!I73+'Субсидия дс (2)'!I73+'Дс.род.вз.'!I73+'Субсидия дс 3'!I73+'Дотации МФ'!I73</f>
        <v>0</v>
      </c>
    </row>
    <row r="74" spans="1:9" ht="12.75">
      <c r="A74" s="21" t="s">
        <v>51</v>
      </c>
      <c r="B74" s="19"/>
      <c r="C74" s="19">
        <v>1120</v>
      </c>
      <c r="D74" s="31">
        <f>'Дотации МД'!D74+'Субсидия дс'!D74+'Субсидия дс (2)'!D74+'Дс.род.вз.'!D74+'Субсидия дс 3'!D74+'Дотации МФ'!D74</f>
        <v>0</v>
      </c>
      <c r="E74" s="31">
        <f>'Дотации МД'!E74+'Субсидия дс'!E74+'Субсидия дс (2)'!E74+'Дс.род.вз.'!E74+'Субсидия дс 3'!E74+'Дотации МФ'!E74</f>
        <v>0</v>
      </c>
      <c r="F74" s="31">
        <f>'Дотации МД'!F74+'Субсидия дс'!F74+'Субсидия дс (2)'!F74+'Дс.род.вз.'!F74+'Субсидия дс 3'!F74+'Дотации МФ'!F74</f>
        <v>383054.55</v>
      </c>
      <c r="G74" s="31">
        <f>'Дотации МД'!G74+'Субсидия дс'!G74+'Субсидия дс (2)'!G74+'Дс.род.вз.'!G74+'Субсидия дс 3'!G74+'Дотации МФ'!G74</f>
        <v>390218</v>
      </c>
      <c r="H74" s="31">
        <f>'Дотации МД'!H74+'Субсидия дс'!H74+'Субсидия дс (2)'!H74+'Дс.род.вз.'!H74+'Субсидия дс 3'!H74+'Дотации МФ'!H74</f>
        <v>23031.85</v>
      </c>
      <c r="I74" s="69">
        <f>'Дотации МД'!I74+'Субсидия дс'!I74+'Субсидия дс (2)'!I74+'Дс.род.вз.'!I74+'Субсидия дс 3'!I74+'Дотации МФ'!I74</f>
        <v>8685</v>
      </c>
    </row>
    <row r="75" spans="1:9" ht="12.75">
      <c r="A75" s="21" t="s">
        <v>98</v>
      </c>
      <c r="B75" s="19"/>
      <c r="C75" s="19">
        <v>1121</v>
      </c>
      <c r="D75" s="31">
        <f>'Дотации МД'!D75+'Субсидия дс'!D75+'Субсидия дс (2)'!D75+'Дс.род.вз.'!D75+'Субсидия дс 3'!D75+'Дотации МФ'!D75</f>
        <v>0</v>
      </c>
      <c r="E75" s="31">
        <f>'Дотации МД'!E75+'Субсидия дс'!E75+'Субсидия дс (2)'!E75+'Дс.род.вз.'!E75+'Субсидия дс 3'!E75+'Дотации МФ'!E75</f>
        <v>0</v>
      </c>
      <c r="F75" s="31">
        <f>'Дотации МД'!F75+'Субсидия дс'!F75+'Субсидия дс (2)'!F75+'Дс.род.вз.'!F75+'Субсидия дс 3'!F75+'Дотации МФ'!F75</f>
        <v>0</v>
      </c>
      <c r="G75" s="31">
        <f>'Дотации МД'!G75+'Субсидия дс'!G75+'Субсидия дс (2)'!G75+'Дс.род.вз.'!G75+'Субсидия дс 3'!G75+'Дотации МФ'!G75</f>
        <v>0</v>
      </c>
      <c r="H75" s="31">
        <f>'Дотации МД'!H75+'Субсидия дс'!H75+'Субсидия дс (2)'!H75+'Дс.род.вз.'!H75+'Субсидия дс 3'!H75+'Дотации МФ'!H75</f>
        <v>0</v>
      </c>
      <c r="I75" s="69">
        <f>'Дотации МД'!I75+'Субсидия дс'!I75+'Субсидия дс (2)'!I75+'Дс.род.вз.'!I75+'Субсидия дс 3'!I75+'Дотации МФ'!I75</f>
        <v>0</v>
      </c>
    </row>
    <row r="76" spans="1:9" ht="12.75">
      <c r="A76" s="21" t="s">
        <v>52</v>
      </c>
      <c r="B76" s="19"/>
      <c r="C76" s="19">
        <v>1122</v>
      </c>
      <c r="D76" s="31">
        <f>'Дотации МД'!D76+'Субсидия дс'!D76+'Субсидия дс (2)'!D76+'Дс.род.вз.'!D76+'Субсидия дс 3'!D76+'Дотации МФ'!D76</f>
        <v>0</v>
      </c>
      <c r="E76" s="31">
        <f>'Дотации МД'!E76+'Субсидия дс'!E76+'Субсидия дс (2)'!E76+'Дс.род.вз.'!E76+'Субсидия дс 3'!E76+'Дотации МФ'!E76</f>
        <v>0</v>
      </c>
      <c r="F76" s="31">
        <f>'Дотации МД'!F76+'Субсидия дс'!F76+'Субсидия дс (2)'!F76+'Дс.род.вз.'!F76+'Субсидия дс 3'!F76+'Дотации МФ'!F76</f>
        <v>26300</v>
      </c>
      <c r="G76" s="31">
        <f>'Дотации МД'!G76+'Субсидия дс'!G76+'Субсидия дс (2)'!G76+'Дс.род.вз.'!G76+'Субсидия дс 3'!G76+'Дотации МФ'!G76</f>
        <v>26300</v>
      </c>
      <c r="H76" s="31">
        <f>'Дотации МД'!H76+'Субсидия дс'!H76+'Субсидия дс (2)'!H76+'Дс.род.вз.'!H76+'Субсидия дс 3'!H76+'Дотации МФ'!H76</f>
        <v>0</v>
      </c>
      <c r="I76" s="69">
        <f>'Дотации МД'!I76+'Субсидия дс'!I76+'Субсидия дс (2)'!I76+'Дс.род.вз.'!I76+'Субсидия дс 3'!I76+'Дотации МФ'!I76</f>
        <v>0</v>
      </c>
    </row>
    <row r="77" spans="1:9" ht="12.75">
      <c r="A77" s="22" t="s">
        <v>26</v>
      </c>
      <c r="B77" s="19"/>
      <c r="C77" s="19">
        <v>1123</v>
      </c>
      <c r="D77" s="31">
        <f>'Дотации МД'!D77+'Субсидия дс'!D77+'Субсидия дс (2)'!D77+'Дс.род.вз.'!D77+'Субсидия дс 3'!D77+'Дотации МФ'!D77</f>
        <v>0</v>
      </c>
      <c r="E77" s="31">
        <f>'Дотации МД'!E77+'Субсидия дс'!E77+'Субсидия дс (2)'!E77+'Дс.род.вз.'!E77+'Субсидия дс 3'!E77+'Дотации МФ'!E77</f>
        <v>0</v>
      </c>
      <c r="F77" s="31">
        <f>'Дотации МД'!F77+'Субсидия дс'!F77+'Субсидия дс (2)'!F77+'Дс.род.вз.'!F77+'Субсидия дс 3'!F77+'Дотации МФ'!F77</f>
        <v>0</v>
      </c>
      <c r="G77" s="31">
        <f>'Дотации МД'!G77+'Субсидия дс'!G77+'Субсидия дс (2)'!G77+'Дс.род.вз.'!G77+'Субсидия дс 3'!G77+'Дотации МФ'!G77</f>
        <v>0</v>
      </c>
      <c r="H77" s="31">
        <f>'Дотации МД'!H77+'Субсидия дс'!H77+'Субсидия дс (2)'!H77+'Дс.род.вз.'!H77+'Субсидия дс 3'!H77+'Дотации МФ'!H77</f>
        <v>0</v>
      </c>
      <c r="I77" s="69">
        <f>'Дотации МД'!I77+'Субсидия дс'!I77+'Субсидия дс (2)'!I77+'Дс.род.вз.'!I77+'Субсидия дс 3'!I77+'Дотации МФ'!I77</f>
        <v>0</v>
      </c>
    </row>
    <row r="78" spans="1:9" ht="12.75">
      <c r="A78" s="50" t="s">
        <v>53</v>
      </c>
      <c r="B78" s="19"/>
      <c r="C78" s="19">
        <v>1123</v>
      </c>
      <c r="D78" s="31">
        <f>'Дотации МД'!D78+'Субсидия дс'!D78+'Субсидия дс (2)'!D78+'Дс.род.вз.'!D78+'Субсидия дс 3'!D78+'Дотации МФ'!D78</f>
        <v>0</v>
      </c>
      <c r="E78" s="31">
        <f>'Дотации МД'!E78+'Субсидия дс'!E78+'Субсидия дс (2)'!E78+'Дс.род.вз.'!E78+'Субсидия дс 3'!E78+'Дотации МФ'!E78</f>
        <v>0</v>
      </c>
      <c r="F78" s="31">
        <f>'Дотации МД'!F78+'Субсидия дс'!F78+'Субсидия дс (2)'!F78+'Дс.род.вз.'!F78+'Субсидия дс 3'!F78+'Дотации МФ'!F78</f>
        <v>0</v>
      </c>
      <c r="G78" s="31">
        <f>'Дотации МД'!G78+'Субсидия дс'!G78+'Субсидия дс (2)'!G78+'Дс.род.вз.'!G78+'Субсидия дс 3'!G78+'Дотации МФ'!G78</f>
        <v>0</v>
      </c>
      <c r="H78" s="31">
        <f>'Дотации МД'!H78+'Субсидия дс'!H78+'Субсидия дс (2)'!H78+'Дс.род.вз.'!H78+'Субсидия дс 3'!H78+'Дотации МФ'!H78</f>
        <v>0</v>
      </c>
      <c r="I78" s="69">
        <f>'Дотации МД'!I78+'Субсидия дс'!I78+'Субсидия дс (2)'!I78+'Дс.род.вз.'!I78+'Субсидия дс 3'!I78+'Дотации МФ'!I78</f>
        <v>0</v>
      </c>
    </row>
    <row r="79" spans="1:9" ht="12.75">
      <c r="A79" s="50" t="s">
        <v>54</v>
      </c>
      <c r="B79" s="19"/>
      <c r="C79" s="19">
        <v>1123</v>
      </c>
      <c r="D79" s="31">
        <f>'Дотации МД'!D79+'Субсидия дс'!D79+'Субсидия дс (2)'!D79+'Дс.род.вз.'!D79+'Субсидия дс 3'!D79+'Дотации МФ'!D79</f>
        <v>0</v>
      </c>
      <c r="E79" s="31">
        <f>'Дотации МД'!E79+'Субсидия дс'!E79+'Субсидия дс (2)'!E79+'Дс.род.вз.'!E79+'Субсидия дс 3'!E79+'Дотации МФ'!E79</f>
        <v>0</v>
      </c>
      <c r="F79" s="31">
        <f>'Дотации МД'!F79+'Субсидия дс'!F79+'Субсидия дс (2)'!F79+'Дс.род.вз.'!F79+'Субсидия дс 3'!F79+'Дотации МФ'!F79</f>
        <v>0</v>
      </c>
      <c r="G79" s="31">
        <f>'Дотации МД'!G79+'Субсидия дс'!G79+'Субсидия дс (2)'!G79+'Дс.род.вз.'!G79+'Субсидия дс 3'!G79+'Дотации МФ'!G79</f>
        <v>0</v>
      </c>
      <c r="H79" s="31">
        <f>'Дотации МД'!H79+'Субсидия дс'!H79+'Субсидия дс (2)'!H79+'Дс.род.вз.'!H79+'Субсидия дс 3'!H79+'Дотации МФ'!H79</f>
        <v>0</v>
      </c>
      <c r="I79" s="69">
        <f>'Дотации МД'!I79+'Субсидия дс'!I79+'Субсидия дс (2)'!I79+'Дс.род.вз.'!I79+'Субсидия дс 3'!I79+'Дотации МФ'!I79</f>
        <v>0</v>
      </c>
    </row>
    <row r="80" spans="1:9" ht="12.75">
      <c r="A80" s="50" t="s">
        <v>16</v>
      </c>
      <c r="B80" s="19"/>
      <c r="C80" s="19">
        <v>1123</v>
      </c>
      <c r="D80" s="31">
        <f>'Дотации МД'!D80+'Субсидия дс'!D80+'Субсидия дс (2)'!D80+'Дс.род.вз.'!D80+'Субсидия дс 3'!D80+'Дотации МФ'!D80</f>
        <v>0</v>
      </c>
      <c r="E80" s="31">
        <f>'Дотации МД'!E80+'Субсидия дс'!E80+'Субсидия дс (2)'!E80+'Дс.род.вз.'!E80+'Субсидия дс 3'!E80+'Дотации МФ'!E80</f>
        <v>0</v>
      </c>
      <c r="F80" s="31">
        <f>'Дотации МД'!F80+'Субсидия дс'!F80+'Субсидия дс (2)'!F80+'Дс.род.вз.'!F80+'Субсидия дс 3'!F80+'Дотации МФ'!F80</f>
        <v>0</v>
      </c>
      <c r="G80" s="31">
        <f>'Дотации МД'!G80+'Субсидия дс'!G80+'Субсидия дс (2)'!G80+'Дс.род.вз.'!G80+'Субсидия дс 3'!G80+'Дотации МФ'!G80</f>
        <v>0</v>
      </c>
      <c r="H80" s="31">
        <f>'Дотации МД'!H80+'Субсидия дс'!H80+'Субсидия дс (2)'!H80+'Дс.род.вз.'!H80+'Субсидия дс 3'!H80+'Дотации МФ'!H80</f>
        <v>0</v>
      </c>
      <c r="I80" s="69">
        <f>'Дотации МД'!I80+'Субсидия дс'!I80+'Субсидия дс (2)'!I80+'Дс.род.вз.'!I80+'Субсидия дс 3'!I80+'Дотации МФ'!I80</f>
        <v>0</v>
      </c>
    </row>
    <row r="81" spans="1:9" ht="12.75">
      <c r="A81" s="50" t="s">
        <v>55</v>
      </c>
      <c r="B81" s="19"/>
      <c r="C81" s="19">
        <v>1123</v>
      </c>
      <c r="D81" s="31">
        <f>'Дотации МД'!D81+'Субсидия дс'!D81+'Субсидия дс (2)'!D81+'Дс.род.вз.'!D81+'Субсидия дс 3'!D81+'Дотации МФ'!D81</f>
        <v>0</v>
      </c>
      <c r="E81" s="31">
        <f>'Дотации МД'!E81+'Субсидия дс'!E81+'Субсидия дс (2)'!E81+'Дс.род.вз.'!E81+'Субсидия дс 3'!E81+'Дотации МФ'!E81</f>
        <v>0</v>
      </c>
      <c r="F81" s="31">
        <f>'Дотации МД'!F81+'Субсидия дс'!F81+'Субсидия дс (2)'!F81+'Дс.род.вз.'!F81+'Субсидия дс 3'!F81+'Дотации МФ'!F81</f>
        <v>0</v>
      </c>
      <c r="G81" s="31">
        <f>'Дотации МД'!G81+'Субсидия дс'!G81+'Субсидия дс (2)'!G81+'Дс.род.вз.'!G81+'Субсидия дс 3'!G81+'Дотации МФ'!G81</f>
        <v>0</v>
      </c>
      <c r="H81" s="31">
        <f>'Дотации МД'!H81+'Субсидия дс'!H81+'Субсидия дс (2)'!H81+'Дс.род.вз.'!H81+'Субсидия дс 3'!H81+'Дотации МФ'!H81</f>
        <v>0</v>
      </c>
      <c r="I81" s="69">
        <f>'Дотации МД'!I81+'Субсидия дс'!I81+'Субсидия дс (2)'!I81+'Дс.род.вз.'!I81+'Субсидия дс 3'!I81+'Дотации МФ'!I81</f>
        <v>0</v>
      </c>
    </row>
    <row r="82" spans="1:9" ht="12.75">
      <c r="A82" s="50" t="s">
        <v>17</v>
      </c>
      <c r="B82" s="19"/>
      <c r="C82" s="19">
        <v>1123</v>
      </c>
      <c r="D82" s="31">
        <f>'Дотации МД'!D82+'Субсидия дс'!D82+'Субсидия дс (2)'!D82+'Дс.род.вз.'!D82+'Субсидия дс 3'!D82+'Дотации МФ'!D82</f>
        <v>0</v>
      </c>
      <c r="E82" s="31">
        <f>'Дотации МД'!E82+'Субсидия дс'!E82+'Субсидия дс (2)'!E82+'Дс.род.вз.'!E82+'Субсидия дс 3'!E82+'Дотации МФ'!E82</f>
        <v>0</v>
      </c>
      <c r="F82" s="31">
        <f>'Дотации МД'!F82+'Субсидия дс'!F82+'Субсидия дс (2)'!F82+'Дс.род.вз.'!F82+'Субсидия дс 3'!F82+'Дотации МФ'!F82</f>
        <v>0</v>
      </c>
      <c r="G82" s="31">
        <f>'Дотации МД'!G82+'Субсидия дс'!G82+'Субсидия дс (2)'!G82+'Дс.род.вз.'!G82+'Субсидия дс 3'!G82+'Дотации МФ'!G82</f>
        <v>0</v>
      </c>
      <c r="H82" s="31">
        <f>'Дотации МД'!H82+'Субсидия дс'!H82+'Субсидия дс (2)'!H82+'Дс.род.вз.'!H82+'Субсидия дс 3'!H82+'Дотации МФ'!H82</f>
        <v>0</v>
      </c>
      <c r="I82" s="69">
        <f>'Дотации МД'!I82+'Субсидия дс'!I82+'Субсидия дс (2)'!I82+'Дс.род.вз.'!I82+'Субсидия дс 3'!I82+'Дотации МФ'!I82</f>
        <v>0</v>
      </c>
    </row>
    <row r="83" spans="1:9" ht="12.75">
      <c r="A83" s="50" t="s">
        <v>99</v>
      </c>
      <c r="B83" s="19"/>
      <c r="C83" s="19">
        <v>1123</v>
      </c>
      <c r="D83" s="31">
        <f>'Дотации МД'!D83+'Субсидия дс'!D83+'Субсидия дс (2)'!D83+'Дс.род.вз.'!D83+'Субсидия дс 3'!D83+'Дотации МФ'!D83</f>
        <v>0</v>
      </c>
      <c r="E83" s="31">
        <f>'Дотации МД'!E83+'Субсидия дс'!E83+'Субсидия дс (2)'!E83+'Дс.род.вз.'!E83+'Субсидия дс 3'!E83+'Дотации МФ'!E83</f>
        <v>0</v>
      </c>
      <c r="F83" s="31">
        <f>'Дотации МД'!F83+'Субсидия дс'!F83+'Субсидия дс (2)'!F83+'Дс.род.вз.'!F83+'Субсидия дс 3'!F83+'Дотации МФ'!F83</f>
        <v>0</v>
      </c>
      <c r="G83" s="31">
        <f>'Дотации МД'!G83+'Субсидия дс'!G83+'Субсидия дс (2)'!G83+'Дс.род.вз.'!G83+'Субсидия дс 3'!G83+'Дотации МФ'!G83</f>
        <v>0</v>
      </c>
      <c r="H83" s="31">
        <f>'Дотации МД'!H83+'Субсидия дс'!H83+'Субсидия дс (2)'!H83+'Дс.род.вз.'!H83+'Субсидия дс 3'!H83+'Дотации МФ'!H83</f>
        <v>0</v>
      </c>
      <c r="I83" s="69">
        <f>'Дотации МД'!I83+'Субсидия дс'!I83+'Субсидия дс (2)'!I83+'Дс.род.вз.'!I83+'Субсидия дс 3'!I83+'Дотации МФ'!I83</f>
        <v>0</v>
      </c>
    </row>
    <row r="84" spans="1:9" ht="13.5" thickBot="1">
      <c r="A84" s="55" t="s">
        <v>100</v>
      </c>
      <c r="B84" s="56"/>
      <c r="C84" s="56">
        <v>1123</v>
      </c>
      <c r="D84" s="68">
        <f>'Дотации МД'!D84+'Субсидия дс'!D84+'Субсидия дс (2)'!D84+'Дс.род.вз.'!D84+'Субсидия дс 3'!D84+'Дотации МФ'!D84</f>
        <v>0</v>
      </c>
      <c r="E84" s="68">
        <f>'Дотации МД'!E84+'Субсидия дс'!E84+'Субсидия дс (2)'!E84+'Дс.род.вз.'!E84+'Субсидия дс 3'!E84+'Дотации МФ'!E84</f>
        <v>0</v>
      </c>
      <c r="F84" s="68">
        <f>'Дотации МД'!F84+'Субсидия дс'!F84+'Субсидия дс (2)'!F84+'Дс.род.вз.'!F84+'Субсидия дс 3'!F84+'Дотации МФ'!F84</f>
        <v>0</v>
      </c>
      <c r="G84" s="68">
        <f>'Дотации МД'!G84+'Субсидия дс'!G84+'Субсидия дс (2)'!G84+'Дс.род.вз.'!G84+'Субсидия дс 3'!G84+'Дотации МФ'!G84</f>
        <v>0</v>
      </c>
      <c r="H84" s="68">
        <f>'Дотации МД'!H84+'Субсидия дс'!H84+'Субсидия дс (2)'!H84+'Дс.род.вз.'!H84+'Субсидия дс 3'!H84+'Дотации МФ'!H84</f>
        <v>0</v>
      </c>
      <c r="I84" s="70">
        <f>'Дотации МД'!I84+'Субсидия дс'!I84+'Субсидия дс (2)'!I84+'Дс.род.вз.'!I84+'Субсидия дс 3'!I84+'Дотации МФ'!I84</f>
        <v>0</v>
      </c>
    </row>
    <row r="85" spans="1:9" ht="13.5" thickBot="1">
      <c r="A85" s="39" t="s">
        <v>20</v>
      </c>
      <c r="B85" s="59" t="s">
        <v>2</v>
      </c>
      <c r="C85" s="59" t="s">
        <v>2</v>
      </c>
      <c r="D85" s="42">
        <f>'Дотации МД'!D85+'Субсидия дс'!D85+'Субсидия дс (2)'!D85+'Дс.род.вз.'!D85+'Субсидия дс 3'!D85+'Дотации МФ'!D85</f>
        <v>42213.689999999995</v>
      </c>
      <c r="E85" s="42">
        <f>'Дотации МД'!E85+'Субсидия дс'!E85+'Субсидия дс (2)'!E85+'Дс.род.вз.'!E85+'Субсидия дс 3'!E85+'Дотации МФ'!E85</f>
        <v>29214</v>
      </c>
      <c r="F85" s="42">
        <f>'Дотации МД'!F85+'Субсидия дс'!F85+'Субсидия дс (2)'!F85+'Дс.род.вз.'!F85+'Субсидия дс 3'!F85+'Дотации МФ'!F85</f>
        <v>5442540.1899999995</v>
      </c>
      <c r="G85" s="42">
        <f>'Дотации МД'!G85+'Субсидия дс'!G85+'Субсидия дс (2)'!G85+'Дс.род.вз.'!G85+'Субсидия дс 3'!G85+'Дотации МФ'!G85</f>
        <v>5482658.350000001</v>
      </c>
      <c r="H85" s="42">
        <f>'Дотации МД'!H85+'Субсидия дс'!H85+'Субсидия дс (2)'!H85+'Дс.род.вз.'!H85+'Субсидия дс 3'!H85+'Дотации МФ'!H85</f>
        <v>68986.25</v>
      </c>
      <c r="I85" s="43">
        <f>'Дотации МД'!I85+'Субсидия дс'!I85+'Субсидия дс (2)'!I85+'Дс.род.вз.'!I85+'Субсидия дс 3'!I85+'Дотации МФ'!I85</f>
        <v>8685</v>
      </c>
    </row>
    <row r="86" spans="1:9" ht="12.75">
      <c r="A86" s="6"/>
      <c r="B86" s="6"/>
      <c r="C86" s="6"/>
      <c r="F86" s="8"/>
      <c r="G86" s="8"/>
      <c r="H86" s="8"/>
      <c r="I86" s="8"/>
    </row>
    <row r="87" spans="1:9" ht="12.75">
      <c r="A87" s="6"/>
      <c r="B87" s="6"/>
      <c r="C87" s="6"/>
      <c r="D87" s="7" t="s">
        <v>112</v>
      </c>
      <c r="F87" s="8"/>
      <c r="G87" s="9" t="s">
        <v>63</v>
      </c>
      <c r="H87" s="8"/>
      <c r="I87" s="8"/>
    </row>
    <row r="88" spans="1:9" ht="12" customHeight="1">
      <c r="A88" s="6"/>
      <c r="B88" s="6"/>
      <c r="C88" s="6"/>
      <c r="F88" s="8"/>
      <c r="G88" s="8"/>
      <c r="H88" s="8"/>
      <c r="I88" s="8"/>
    </row>
    <row r="89" spans="1:9" ht="12.75">
      <c r="A89" s="7" t="s">
        <v>58</v>
      </c>
      <c r="B89" s="6"/>
      <c r="C89" s="6"/>
      <c r="D89" s="7" t="s">
        <v>57</v>
      </c>
      <c r="F89" s="8"/>
      <c r="G89" s="9" t="s">
        <v>61</v>
      </c>
      <c r="H89" s="8"/>
      <c r="I89" s="8"/>
    </row>
    <row r="90" spans="1:9" ht="12.75">
      <c r="A90" s="6"/>
      <c r="B90" s="6"/>
      <c r="C90" s="6"/>
      <c r="F90" s="8"/>
      <c r="G90" s="8"/>
      <c r="H90" s="8"/>
      <c r="I90" s="8"/>
    </row>
    <row r="91" spans="1:9" ht="12.75">
      <c r="A91" s="6"/>
      <c r="B91" s="6"/>
      <c r="C91" s="6"/>
      <c r="F91" s="8"/>
      <c r="G91" s="8"/>
      <c r="H91" s="8"/>
      <c r="I91" s="8"/>
    </row>
    <row r="92" spans="1:9" ht="12.75">
      <c r="A92" s="6"/>
      <c r="B92" s="6"/>
      <c r="C92" s="6"/>
      <c r="D92" s="4"/>
      <c r="E92" s="4"/>
      <c r="F92" s="4"/>
      <c r="G92" s="4"/>
      <c r="I92" s="8"/>
    </row>
    <row r="93" spans="2:3" ht="12.75">
      <c r="B93" s="4"/>
      <c r="C93" s="4"/>
    </row>
  </sheetData>
  <sheetProtection/>
  <mergeCells count="5">
    <mergeCell ref="A3:A4"/>
    <mergeCell ref="B3:C3"/>
    <mergeCell ref="D3:I3"/>
    <mergeCell ref="A1:M1"/>
    <mergeCell ref="A2:M2"/>
  </mergeCells>
  <printOptions/>
  <pageMargins left="0.7480314960629921" right="0" top="0" bottom="0" header="0.5118110236220472" footer="0.5118110236220472"/>
  <pageSetup horizontalDpi="600" verticalDpi="600" orientation="portrait" paperSize="9" scale="72" r:id="rId3"/>
  <rowBreaks count="1" manualBreakCount="1">
    <brk id="89" max="27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AA147"/>
  <sheetViews>
    <sheetView zoomScalePageLayoutView="0" workbookViewId="0" topLeftCell="A1">
      <pane xSplit="3" ySplit="6" topLeftCell="D47" activePane="bottomRight" state="frozen"/>
      <selection pane="topLeft" activeCell="H14" sqref="H14"/>
      <selection pane="topRight" activeCell="H14" sqref="H14"/>
      <selection pane="bottomLeft" activeCell="H14" sqref="H14"/>
      <selection pane="bottomRight" activeCell="A2" sqref="A2:M2"/>
    </sheetView>
  </sheetViews>
  <sheetFormatPr defaultColWidth="9.140625" defaultRowHeight="12.75"/>
  <cols>
    <col min="1" max="1" width="26.7109375" style="4" customWidth="1"/>
    <col min="2" max="2" width="6.140625" style="7" customWidth="1"/>
    <col min="3" max="3" width="8.57421875" style="7" customWidth="1"/>
    <col min="4" max="4" width="10.00390625" style="7" customWidth="1"/>
    <col min="5" max="7" width="9.57421875" style="7" customWidth="1"/>
    <col min="8" max="8" width="9.8515625" style="4" customWidth="1"/>
    <col min="9" max="9" width="11.140625" style="4" customWidth="1"/>
    <col min="10" max="10" width="9.8515625" style="4" customWidth="1"/>
    <col min="11" max="13" width="9.7109375" style="4" customWidth="1"/>
    <col min="14" max="17" width="9.7109375" style="4" hidden="1" customWidth="1"/>
    <col min="18" max="18" width="10.00390625" style="4" hidden="1" customWidth="1"/>
    <col min="19" max="19" width="9.28125" style="0" hidden="1" customWidth="1"/>
    <col min="20" max="20" width="9.28125" style="4" hidden="1" customWidth="1"/>
    <col min="21" max="23" width="0" style="4" hidden="1" customWidth="1"/>
    <col min="24" max="24" width="10.00390625" style="4" hidden="1" customWidth="1"/>
    <col min="25" max="25" width="0" style="1" hidden="1" customWidth="1"/>
    <col min="26" max="26" width="9.8515625" style="4" customWidth="1"/>
    <col min="27" max="27" width="11.140625" style="4" customWidth="1"/>
    <col min="28" max="16384" width="9.140625" style="4" customWidth="1"/>
  </cols>
  <sheetData>
    <row r="1" spans="1:26" ht="12.75">
      <c r="A1" s="95" t="s">
        <v>101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3"/>
      <c r="O1" s="3"/>
      <c r="P1" s="3"/>
      <c r="Q1" s="3"/>
      <c r="Z1" s="29"/>
    </row>
    <row r="2" spans="1:27" ht="13.5" thickBot="1">
      <c r="A2" s="97" t="s">
        <v>62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2"/>
      <c r="O2" s="2"/>
      <c r="P2" s="2"/>
      <c r="Q2" s="2"/>
      <c r="R2" s="5">
        <v>12528758.43</v>
      </c>
      <c r="S2" s="6">
        <v>6145756</v>
      </c>
      <c r="T2" s="1"/>
      <c r="U2" s="1"/>
      <c r="V2" s="1">
        <v>105074</v>
      </c>
      <c r="W2" s="1">
        <v>9952921.64</v>
      </c>
      <c r="X2" s="5">
        <f>R2+S2+V2+W2</f>
        <v>28732510.07</v>
      </c>
      <c r="Z2" s="29"/>
      <c r="AA2" s="29"/>
    </row>
    <row r="3" spans="1:25" ht="12" customHeight="1">
      <c r="A3" s="89" t="s">
        <v>79</v>
      </c>
      <c r="B3" s="93"/>
      <c r="C3" s="93"/>
      <c r="D3" s="91" t="s">
        <v>68</v>
      </c>
      <c r="E3" s="91"/>
      <c r="F3" s="91"/>
      <c r="G3" s="91"/>
      <c r="H3" s="91"/>
      <c r="I3" s="92"/>
      <c r="S3" s="4"/>
      <c r="Y3" s="4"/>
    </row>
    <row r="4" spans="1:25" ht="45" customHeight="1" thickBot="1">
      <c r="A4" s="94"/>
      <c r="B4" s="60" t="s">
        <v>0</v>
      </c>
      <c r="C4" s="60" t="s">
        <v>1</v>
      </c>
      <c r="D4" s="35" t="s">
        <v>75</v>
      </c>
      <c r="E4" s="35" t="s">
        <v>76</v>
      </c>
      <c r="F4" s="35" t="s">
        <v>18</v>
      </c>
      <c r="G4" s="35" t="s">
        <v>19</v>
      </c>
      <c r="H4" s="34" t="s">
        <v>108</v>
      </c>
      <c r="I4" s="37" t="s">
        <v>109</v>
      </c>
      <c r="S4" s="4"/>
      <c r="Y4" s="4"/>
    </row>
    <row r="5" spans="1:25" ht="20.25" customHeight="1" thickBot="1">
      <c r="A5" s="39" t="s">
        <v>21</v>
      </c>
      <c r="B5" s="40">
        <v>200</v>
      </c>
      <c r="C5" s="41"/>
      <c r="D5" s="42">
        <f aca="true" t="shared" si="0" ref="D5:I5">D6+D16+D51+D60</f>
        <v>489.27</v>
      </c>
      <c r="E5" s="42">
        <f t="shared" si="0"/>
        <v>0</v>
      </c>
      <c r="F5" s="42">
        <f t="shared" si="0"/>
        <v>56591.69</v>
      </c>
      <c r="G5" s="42">
        <f t="shared" si="0"/>
        <v>58140</v>
      </c>
      <c r="H5" s="42">
        <f t="shared" si="0"/>
        <v>2037.58</v>
      </c>
      <c r="I5" s="43">
        <f t="shared" si="0"/>
        <v>0</v>
      </c>
      <c r="S5" s="4"/>
      <c r="Y5" s="4"/>
    </row>
    <row r="6" spans="1:25" ht="22.5">
      <c r="A6" s="44" t="s">
        <v>22</v>
      </c>
      <c r="B6" s="45">
        <v>210</v>
      </c>
      <c r="C6" s="46"/>
      <c r="D6" s="47">
        <f aca="true" t="shared" si="1" ref="D6:I6">D7+D8+D15</f>
        <v>0</v>
      </c>
      <c r="E6" s="47">
        <f t="shared" si="1"/>
        <v>0</v>
      </c>
      <c r="F6" s="47">
        <f t="shared" si="1"/>
        <v>8400</v>
      </c>
      <c r="G6" s="47">
        <f t="shared" si="1"/>
        <v>8400</v>
      </c>
      <c r="H6" s="47">
        <f t="shared" si="1"/>
        <v>0</v>
      </c>
      <c r="I6" s="48">
        <f t="shared" si="1"/>
        <v>0</v>
      </c>
      <c r="S6" s="4"/>
      <c r="Y6" s="4"/>
    </row>
    <row r="7" spans="1:25" ht="20.25" customHeight="1">
      <c r="A7" s="15" t="s">
        <v>3</v>
      </c>
      <c r="B7" s="16">
        <v>211</v>
      </c>
      <c r="C7" s="49"/>
      <c r="D7" s="17"/>
      <c r="E7" s="17"/>
      <c r="F7" s="17"/>
      <c r="G7" s="17"/>
      <c r="H7" s="17"/>
      <c r="I7" s="27"/>
      <c r="S7" s="4"/>
      <c r="Y7" s="4"/>
    </row>
    <row r="8" spans="1:25" ht="12.75">
      <c r="A8" s="15" t="s">
        <v>4</v>
      </c>
      <c r="B8" s="16">
        <v>212</v>
      </c>
      <c r="C8" s="49"/>
      <c r="D8" s="17">
        <f aca="true" t="shared" si="2" ref="D8:I8">SUM(D9:D13)</f>
        <v>0</v>
      </c>
      <c r="E8" s="17">
        <f t="shared" si="2"/>
        <v>0</v>
      </c>
      <c r="F8" s="17">
        <f t="shared" si="2"/>
        <v>8400</v>
      </c>
      <c r="G8" s="17">
        <f t="shared" si="2"/>
        <v>8400</v>
      </c>
      <c r="H8" s="17">
        <f t="shared" si="2"/>
        <v>0</v>
      </c>
      <c r="I8" s="27">
        <f t="shared" si="2"/>
        <v>0</v>
      </c>
      <c r="S8" s="4"/>
      <c r="Y8" s="4"/>
    </row>
    <row r="9" spans="1:25" ht="12.75">
      <c r="A9" s="18" t="s">
        <v>23</v>
      </c>
      <c r="B9" s="19"/>
      <c r="C9" s="19">
        <v>1101</v>
      </c>
      <c r="D9" s="20"/>
      <c r="E9" s="20"/>
      <c r="F9" s="20"/>
      <c r="G9" s="20"/>
      <c r="H9" s="20"/>
      <c r="I9" s="28"/>
      <c r="S9" s="4"/>
      <c r="Y9" s="4"/>
    </row>
    <row r="10" spans="1:25" ht="12" customHeight="1">
      <c r="A10" s="21" t="s">
        <v>24</v>
      </c>
      <c r="B10" s="19"/>
      <c r="C10" s="19">
        <v>1102</v>
      </c>
      <c r="D10" s="20"/>
      <c r="E10" s="20"/>
      <c r="F10" s="20">
        <f>G10+(I10-H10)-(E10-D10)</f>
        <v>8400</v>
      </c>
      <c r="G10" s="20">
        <v>8400</v>
      </c>
      <c r="H10" s="20"/>
      <c r="I10" s="28"/>
      <c r="S10" s="4"/>
      <c r="Y10" s="4"/>
    </row>
    <row r="11" spans="1:25" ht="11.25" customHeight="1">
      <c r="A11" s="21" t="s">
        <v>25</v>
      </c>
      <c r="B11" s="19"/>
      <c r="C11" s="19">
        <v>1103</v>
      </c>
      <c r="D11" s="20"/>
      <c r="E11" s="20"/>
      <c r="F11" s="20"/>
      <c r="G11" s="20"/>
      <c r="H11" s="20"/>
      <c r="I11" s="28"/>
      <c r="S11" s="4"/>
      <c r="Y11" s="4"/>
    </row>
    <row r="12" spans="1:25" ht="22.5">
      <c r="A12" s="21" t="s">
        <v>80</v>
      </c>
      <c r="B12" s="19"/>
      <c r="C12" s="19">
        <v>1104</v>
      </c>
      <c r="D12" s="20"/>
      <c r="E12" s="20"/>
      <c r="F12" s="20"/>
      <c r="G12" s="20"/>
      <c r="H12" s="20"/>
      <c r="I12" s="28"/>
      <c r="S12" s="4"/>
      <c r="Y12" s="4"/>
    </row>
    <row r="13" spans="1:25" ht="12.75">
      <c r="A13" s="22" t="s">
        <v>26</v>
      </c>
      <c r="B13" s="19"/>
      <c r="C13" s="19">
        <v>1124</v>
      </c>
      <c r="D13" s="20">
        <f aca="true" t="shared" si="3" ref="D13:I13">D14</f>
        <v>0</v>
      </c>
      <c r="E13" s="20">
        <f t="shared" si="3"/>
        <v>0</v>
      </c>
      <c r="F13" s="20">
        <f t="shared" si="3"/>
        <v>0</v>
      </c>
      <c r="G13" s="20">
        <f t="shared" si="3"/>
        <v>0</v>
      </c>
      <c r="H13" s="20">
        <f t="shared" si="3"/>
        <v>0</v>
      </c>
      <c r="I13" s="28">
        <f t="shared" si="3"/>
        <v>0</v>
      </c>
      <c r="S13" s="4"/>
      <c r="Y13" s="4"/>
    </row>
    <row r="14" spans="1:25" ht="12.75">
      <c r="A14" s="50" t="s">
        <v>27</v>
      </c>
      <c r="B14" s="19"/>
      <c r="C14" s="19">
        <v>1124</v>
      </c>
      <c r="D14" s="20"/>
      <c r="E14" s="20"/>
      <c r="F14" s="20"/>
      <c r="G14" s="20"/>
      <c r="H14" s="20"/>
      <c r="I14" s="28"/>
      <c r="S14" s="4"/>
      <c r="Y14" s="4"/>
    </row>
    <row r="15" spans="1:25" ht="11.25" customHeight="1">
      <c r="A15" s="15" t="s">
        <v>28</v>
      </c>
      <c r="B15" s="16">
        <v>213</v>
      </c>
      <c r="C15" s="49"/>
      <c r="D15" s="17"/>
      <c r="E15" s="17"/>
      <c r="F15" s="17"/>
      <c r="G15" s="17"/>
      <c r="H15" s="17"/>
      <c r="I15" s="27"/>
      <c r="S15" s="4"/>
      <c r="Y15" s="4"/>
    </row>
    <row r="16" spans="1:25" ht="12" customHeight="1">
      <c r="A16" s="12" t="s">
        <v>29</v>
      </c>
      <c r="B16" s="13">
        <v>220</v>
      </c>
      <c r="C16" s="51"/>
      <c r="D16" s="14">
        <f aca="true" t="shared" si="4" ref="D16:I16">D17+D18+D22+D28+D29+D38</f>
        <v>489.27</v>
      </c>
      <c r="E16" s="14">
        <f t="shared" si="4"/>
        <v>0</v>
      </c>
      <c r="F16" s="14">
        <f t="shared" si="4"/>
        <v>43391.69</v>
      </c>
      <c r="G16" s="14">
        <f t="shared" si="4"/>
        <v>44940</v>
      </c>
      <c r="H16" s="14">
        <f t="shared" si="4"/>
        <v>2037.58</v>
      </c>
      <c r="I16" s="26">
        <f t="shared" si="4"/>
        <v>0</v>
      </c>
      <c r="S16" s="4"/>
      <c r="Y16" s="4"/>
    </row>
    <row r="17" spans="1:25" ht="12.75">
      <c r="A17" s="15" t="s">
        <v>5</v>
      </c>
      <c r="B17" s="16">
        <v>221</v>
      </c>
      <c r="C17" s="49"/>
      <c r="D17" s="17">
        <v>489.27</v>
      </c>
      <c r="E17" s="17"/>
      <c r="F17" s="17">
        <f>G17+(I17-H17)-(E17-D17)</f>
        <v>7651.6900000000005</v>
      </c>
      <c r="G17" s="17">
        <v>9200</v>
      </c>
      <c r="H17" s="17">
        <v>2037.58</v>
      </c>
      <c r="I17" s="27"/>
      <c r="S17" s="4"/>
      <c r="Y17" s="4"/>
    </row>
    <row r="18" spans="1:25" ht="12.75">
      <c r="A18" s="15" t="s">
        <v>6</v>
      </c>
      <c r="B18" s="16">
        <v>222</v>
      </c>
      <c r="C18" s="49"/>
      <c r="D18" s="17">
        <f aca="true" t="shared" si="5" ref="D18:I18">SUM(D19:D20)</f>
        <v>0</v>
      </c>
      <c r="E18" s="17">
        <f t="shared" si="5"/>
        <v>0</v>
      </c>
      <c r="F18" s="17">
        <f t="shared" si="5"/>
        <v>0</v>
      </c>
      <c r="G18" s="17">
        <f t="shared" si="5"/>
        <v>0</v>
      </c>
      <c r="H18" s="17">
        <f t="shared" si="5"/>
        <v>0</v>
      </c>
      <c r="I18" s="27">
        <f t="shared" si="5"/>
        <v>0</v>
      </c>
      <c r="S18" s="4"/>
      <c r="Y18" s="4"/>
    </row>
    <row r="19" spans="1:25" ht="11.25" customHeight="1">
      <c r="A19" s="21" t="s">
        <v>81</v>
      </c>
      <c r="B19" s="23"/>
      <c r="C19" s="19">
        <v>1104</v>
      </c>
      <c r="D19" s="20"/>
      <c r="E19" s="20"/>
      <c r="F19" s="20"/>
      <c r="G19" s="20"/>
      <c r="H19" s="20"/>
      <c r="I19" s="28"/>
      <c r="S19" s="4"/>
      <c r="Y19" s="4"/>
    </row>
    <row r="20" spans="1:25" ht="12" customHeight="1">
      <c r="A20" s="22" t="s">
        <v>26</v>
      </c>
      <c r="B20" s="23"/>
      <c r="C20" s="19">
        <v>1125</v>
      </c>
      <c r="D20" s="20">
        <f aca="true" t="shared" si="6" ref="D20:I20">D21</f>
        <v>0</v>
      </c>
      <c r="E20" s="20">
        <f t="shared" si="6"/>
        <v>0</v>
      </c>
      <c r="F20" s="20">
        <f t="shared" si="6"/>
        <v>0</v>
      </c>
      <c r="G20" s="20">
        <f t="shared" si="6"/>
        <v>0</v>
      </c>
      <c r="H20" s="20">
        <f t="shared" si="6"/>
        <v>0</v>
      </c>
      <c r="I20" s="28">
        <f t="shared" si="6"/>
        <v>0</v>
      </c>
      <c r="S20" s="4"/>
      <c r="Y20" s="4"/>
    </row>
    <row r="21" spans="1:25" ht="12.75">
      <c r="A21" s="50" t="s">
        <v>30</v>
      </c>
      <c r="B21" s="23"/>
      <c r="C21" s="19">
        <v>1125</v>
      </c>
      <c r="D21" s="20"/>
      <c r="E21" s="20"/>
      <c r="F21" s="20"/>
      <c r="G21" s="20"/>
      <c r="H21" s="20"/>
      <c r="I21" s="28"/>
      <c r="S21" s="4"/>
      <c r="Y21" s="4"/>
    </row>
    <row r="22" spans="1:25" ht="12.75">
      <c r="A22" s="15" t="s">
        <v>7</v>
      </c>
      <c r="B22" s="16">
        <v>223</v>
      </c>
      <c r="C22" s="49"/>
      <c r="D22" s="17">
        <f aca="true" t="shared" si="7" ref="D22:I22">SUM(D23:D27)</f>
        <v>0</v>
      </c>
      <c r="E22" s="17">
        <f t="shared" si="7"/>
        <v>0</v>
      </c>
      <c r="F22" s="17">
        <f t="shared" si="7"/>
        <v>0</v>
      </c>
      <c r="G22" s="17">
        <f t="shared" si="7"/>
        <v>0</v>
      </c>
      <c r="H22" s="17">
        <f t="shared" si="7"/>
        <v>0</v>
      </c>
      <c r="I22" s="27">
        <f t="shared" si="7"/>
        <v>0</v>
      </c>
      <c r="S22" s="4"/>
      <c r="Y22" s="4"/>
    </row>
    <row r="23" spans="1:25" ht="12.75">
      <c r="A23" s="18" t="s">
        <v>31</v>
      </c>
      <c r="B23" s="23"/>
      <c r="C23" s="19" t="s">
        <v>78</v>
      </c>
      <c r="D23" s="20"/>
      <c r="E23" s="20"/>
      <c r="F23" s="20"/>
      <c r="G23" s="20"/>
      <c r="H23" s="20"/>
      <c r="I23" s="28"/>
      <c r="S23" s="4"/>
      <c r="Y23" s="4"/>
    </row>
    <row r="24" spans="1:25" ht="12.75">
      <c r="A24" s="21" t="s">
        <v>32</v>
      </c>
      <c r="B24" s="23"/>
      <c r="C24" s="19">
        <v>1109</v>
      </c>
      <c r="D24" s="20"/>
      <c r="E24" s="20"/>
      <c r="F24" s="20"/>
      <c r="G24" s="20"/>
      <c r="H24" s="20"/>
      <c r="I24" s="28"/>
      <c r="S24" s="4"/>
      <c r="Y24" s="4"/>
    </row>
    <row r="25" spans="1:25" ht="12.75">
      <c r="A25" s="18" t="s">
        <v>8</v>
      </c>
      <c r="B25" s="23"/>
      <c r="C25" s="19">
        <v>1110</v>
      </c>
      <c r="D25" s="20"/>
      <c r="E25" s="20"/>
      <c r="F25" s="20"/>
      <c r="G25" s="20"/>
      <c r="H25" s="20"/>
      <c r="I25" s="28"/>
      <c r="S25" s="4"/>
      <c r="Y25" s="4"/>
    </row>
    <row r="26" spans="1:25" ht="12" customHeight="1">
      <c r="A26" s="18" t="s">
        <v>9</v>
      </c>
      <c r="B26" s="23"/>
      <c r="C26" s="19">
        <v>1126</v>
      </c>
      <c r="D26" s="20"/>
      <c r="E26" s="20"/>
      <c r="F26" s="20"/>
      <c r="G26" s="20"/>
      <c r="H26" s="20"/>
      <c r="I26" s="28"/>
      <c r="S26" s="4"/>
      <c r="Y26" s="4"/>
    </row>
    <row r="27" spans="1:25" ht="12" customHeight="1">
      <c r="A27" s="18" t="s">
        <v>26</v>
      </c>
      <c r="B27" s="23"/>
      <c r="C27" s="19">
        <v>1127</v>
      </c>
      <c r="D27" s="20"/>
      <c r="E27" s="20"/>
      <c r="F27" s="20"/>
      <c r="G27" s="20"/>
      <c r="H27" s="20"/>
      <c r="I27" s="28"/>
      <c r="S27" s="4"/>
      <c r="Y27" s="4"/>
    </row>
    <row r="28" spans="1:25" ht="12.75">
      <c r="A28" s="15" t="s">
        <v>10</v>
      </c>
      <c r="B28" s="16">
        <v>224</v>
      </c>
      <c r="C28" s="49"/>
      <c r="D28" s="17"/>
      <c r="E28" s="17"/>
      <c r="F28" s="17"/>
      <c r="G28" s="17"/>
      <c r="H28" s="17"/>
      <c r="I28" s="27"/>
      <c r="S28" s="4"/>
      <c r="Y28" s="4"/>
    </row>
    <row r="29" spans="1:25" ht="12.75">
      <c r="A29" s="15" t="s">
        <v>11</v>
      </c>
      <c r="B29" s="16">
        <v>225</v>
      </c>
      <c r="C29" s="49"/>
      <c r="D29" s="17">
        <f aca="true" t="shared" si="8" ref="D29:I29">SUM(D30:D35)</f>
        <v>0</v>
      </c>
      <c r="E29" s="17">
        <f t="shared" si="8"/>
        <v>0</v>
      </c>
      <c r="F29" s="17">
        <f t="shared" si="8"/>
        <v>15000</v>
      </c>
      <c r="G29" s="17">
        <f t="shared" si="8"/>
        <v>15000</v>
      </c>
      <c r="H29" s="17">
        <f t="shared" si="8"/>
        <v>0</v>
      </c>
      <c r="I29" s="27">
        <f t="shared" si="8"/>
        <v>0</v>
      </c>
      <c r="S29" s="4"/>
      <c r="Y29" s="4"/>
    </row>
    <row r="30" spans="1:25" ht="12.75">
      <c r="A30" s="18" t="s">
        <v>33</v>
      </c>
      <c r="B30" s="23"/>
      <c r="C30" s="19">
        <v>1111</v>
      </c>
      <c r="D30" s="20"/>
      <c r="E30" s="20"/>
      <c r="F30" s="20"/>
      <c r="G30" s="20"/>
      <c r="H30" s="20"/>
      <c r="I30" s="28"/>
      <c r="S30" s="4"/>
      <c r="Y30" s="4"/>
    </row>
    <row r="31" spans="1:25" ht="12.75">
      <c r="A31" s="18" t="s">
        <v>82</v>
      </c>
      <c r="B31" s="23"/>
      <c r="C31" s="19">
        <v>1111</v>
      </c>
      <c r="D31" s="20"/>
      <c r="E31" s="20"/>
      <c r="F31" s="20"/>
      <c r="G31" s="20"/>
      <c r="H31" s="20"/>
      <c r="I31" s="28"/>
      <c r="S31" s="4"/>
      <c r="Y31" s="4"/>
    </row>
    <row r="32" spans="1:25" ht="12.75">
      <c r="A32" s="18" t="s">
        <v>34</v>
      </c>
      <c r="B32" s="23"/>
      <c r="C32" s="19">
        <v>1105</v>
      </c>
      <c r="D32" s="20"/>
      <c r="E32" s="20"/>
      <c r="F32" s="20"/>
      <c r="G32" s="20"/>
      <c r="H32" s="20"/>
      <c r="I32" s="28"/>
      <c r="S32" s="4"/>
      <c r="Y32" s="4"/>
    </row>
    <row r="33" spans="1:25" ht="12.75">
      <c r="A33" s="18" t="s">
        <v>35</v>
      </c>
      <c r="B33" s="23"/>
      <c r="C33" s="19">
        <v>1105</v>
      </c>
      <c r="D33" s="20"/>
      <c r="E33" s="20"/>
      <c r="F33" s="20"/>
      <c r="G33" s="20"/>
      <c r="H33" s="20"/>
      <c r="I33" s="28"/>
      <c r="S33" s="4"/>
      <c r="Y33" s="4"/>
    </row>
    <row r="34" spans="1:25" ht="12.75">
      <c r="A34" s="18" t="s">
        <v>69</v>
      </c>
      <c r="B34" s="23"/>
      <c r="C34" s="19">
        <v>1106</v>
      </c>
      <c r="D34" s="20"/>
      <c r="E34" s="20"/>
      <c r="F34" s="20"/>
      <c r="G34" s="20"/>
      <c r="H34" s="20"/>
      <c r="I34" s="28"/>
      <c r="S34" s="4"/>
      <c r="Y34" s="4"/>
    </row>
    <row r="35" spans="1:25" ht="12.75">
      <c r="A35" s="52" t="s">
        <v>83</v>
      </c>
      <c r="B35" s="19"/>
      <c r="C35" s="19">
        <v>1129</v>
      </c>
      <c r="D35" s="20">
        <f aca="true" t="shared" si="9" ref="D35:I35">SUM(D36:D37)</f>
        <v>0</v>
      </c>
      <c r="E35" s="20">
        <f t="shared" si="9"/>
        <v>0</v>
      </c>
      <c r="F35" s="20">
        <f t="shared" si="9"/>
        <v>15000</v>
      </c>
      <c r="G35" s="20">
        <f t="shared" si="9"/>
        <v>15000</v>
      </c>
      <c r="H35" s="20">
        <f t="shared" si="9"/>
        <v>0</v>
      </c>
      <c r="I35" s="28">
        <f t="shared" si="9"/>
        <v>0</v>
      </c>
      <c r="S35" s="4"/>
      <c r="Y35" s="4"/>
    </row>
    <row r="36" spans="1:25" ht="12.75">
      <c r="A36" s="50" t="s">
        <v>84</v>
      </c>
      <c r="B36" s="23"/>
      <c r="C36" s="19">
        <v>1129</v>
      </c>
      <c r="D36" s="20"/>
      <c r="E36" s="20"/>
      <c r="F36" s="20"/>
      <c r="G36" s="20"/>
      <c r="H36" s="20"/>
      <c r="I36" s="28"/>
      <c r="S36" s="4"/>
      <c r="Y36" s="4"/>
    </row>
    <row r="37" spans="1:25" ht="11.25" customHeight="1">
      <c r="A37" s="50" t="s">
        <v>70</v>
      </c>
      <c r="B37" s="23"/>
      <c r="C37" s="19">
        <v>1129</v>
      </c>
      <c r="D37" s="20"/>
      <c r="E37" s="20"/>
      <c r="F37" s="20">
        <f>G37+(I37-H37)-(E37-D37)</f>
        <v>15000</v>
      </c>
      <c r="G37" s="20">
        <v>15000</v>
      </c>
      <c r="H37" s="20"/>
      <c r="I37" s="28"/>
      <c r="S37" s="4"/>
      <c r="Y37" s="4"/>
    </row>
    <row r="38" spans="1:25" ht="11.25" customHeight="1">
      <c r="A38" s="15" t="s">
        <v>71</v>
      </c>
      <c r="B38" s="16">
        <v>226</v>
      </c>
      <c r="C38" s="49"/>
      <c r="D38" s="17">
        <f aca="true" t="shared" si="10" ref="D38:I38">SUM(D39:D48)</f>
        <v>0</v>
      </c>
      <c r="E38" s="17">
        <f t="shared" si="10"/>
        <v>0</v>
      </c>
      <c r="F38" s="17">
        <f t="shared" si="10"/>
        <v>20740</v>
      </c>
      <c r="G38" s="17">
        <f t="shared" si="10"/>
        <v>20740</v>
      </c>
      <c r="H38" s="17">
        <f t="shared" si="10"/>
        <v>0</v>
      </c>
      <c r="I38" s="27">
        <f t="shared" si="10"/>
        <v>0</v>
      </c>
      <c r="S38" s="4"/>
      <c r="Y38" s="4"/>
    </row>
    <row r="39" spans="1:25" ht="11.25" customHeight="1">
      <c r="A39" s="21" t="s">
        <v>85</v>
      </c>
      <c r="B39" s="23"/>
      <c r="C39" s="19">
        <v>1104</v>
      </c>
      <c r="D39" s="20"/>
      <c r="E39" s="20"/>
      <c r="F39" s="20"/>
      <c r="G39" s="20"/>
      <c r="H39" s="20"/>
      <c r="I39" s="28"/>
      <c r="S39" s="4"/>
      <c r="Y39" s="4"/>
    </row>
    <row r="40" spans="1:25" ht="11.25" customHeight="1">
      <c r="A40" s="21" t="s">
        <v>86</v>
      </c>
      <c r="B40" s="23"/>
      <c r="C40" s="19">
        <v>1130</v>
      </c>
      <c r="D40" s="20"/>
      <c r="E40" s="20"/>
      <c r="F40" s="20"/>
      <c r="G40" s="20"/>
      <c r="H40" s="20"/>
      <c r="I40" s="28"/>
      <c r="S40" s="4"/>
      <c r="Y40" s="4"/>
    </row>
    <row r="41" spans="1:25" ht="12" customHeight="1">
      <c r="A41" s="18" t="s">
        <v>39</v>
      </c>
      <c r="B41" s="19"/>
      <c r="C41" s="19">
        <v>1133</v>
      </c>
      <c r="D41" s="20"/>
      <c r="E41" s="20"/>
      <c r="F41" s="20"/>
      <c r="G41" s="20"/>
      <c r="H41" s="20"/>
      <c r="I41" s="28"/>
      <c r="S41" s="4"/>
      <c r="Y41" s="4"/>
    </row>
    <row r="42" spans="1:25" ht="12" customHeight="1">
      <c r="A42" s="18" t="s">
        <v>72</v>
      </c>
      <c r="B42" s="19"/>
      <c r="C42" s="19">
        <v>1135</v>
      </c>
      <c r="D42" s="20"/>
      <c r="E42" s="20"/>
      <c r="F42" s="20">
        <f>G42+(I42-H42)-(E42-D42)</f>
        <v>20740</v>
      </c>
      <c r="G42" s="20">
        <v>20740</v>
      </c>
      <c r="H42" s="20"/>
      <c r="I42" s="28"/>
      <c r="S42" s="4"/>
      <c r="Y42" s="4"/>
    </row>
    <row r="43" spans="1:25" ht="12" customHeight="1">
      <c r="A43" s="18" t="s">
        <v>38</v>
      </c>
      <c r="B43" s="19"/>
      <c r="C43" s="19">
        <v>1135</v>
      </c>
      <c r="D43" s="20"/>
      <c r="E43" s="20"/>
      <c r="F43" s="20"/>
      <c r="G43" s="20"/>
      <c r="H43" s="20"/>
      <c r="I43" s="28"/>
      <c r="S43" s="4"/>
      <c r="Y43" s="4"/>
    </row>
    <row r="44" spans="1:25" ht="12" customHeight="1">
      <c r="A44" s="18" t="s">
        <v>37</v>
      </c>
      <c r="B44" s="19"/>
      <c r="C44" s="19">
        <v>1135</v>
      </c>
      <c r="D44" s="20"/>
      <c r="E44" s="20"/>
      <c r="F44" s="20"/>
      <c r="G44" s="20"/>
      <c r="H44" s="20"/>
      <c r="I44" s="28"/>
      <c r="S44" s="4"/>
      <c r="Y44" s="4"/>
    </row>
    <row r="45" spans="1:25" ht="12" customHeight="1">
      <c r="A45" s="18" t="s">
        <v>87</v>
      </c>
      <c r="B45" s="19"/>
      <c r="C45" s="19">
        <v>1136</v>
      </c>
      <c r="D45" s="20"/>
      <c r="E45" s="20"/>
      <c r="F45" s="20"/>
      <c r="G45" s="20"/>
      <c r="H45" s="20"/>
      <c r="I45" s="28"/>
      <c r="S45" s="4"/>
      <c r="Y45" s="4"/>
    </row>
    <row r="46" spans="1:25" ht="12" customHeight="1">
      <c r="A46" s="18" t="s">
        <v>12</v>
      </c>
      <c r="B46" s="19"/>
      <c r="C46" s="19">
        <v>1137</v>
      </c>
      <c r="D46" s="20"/>
      <c r="E46" s="20"/>
      <c r="F46" s="20"/>
      <c r="G46" s="20"/>
      <c r="H46" s="20"/>
      <c r="I46" s="28"/>
      <c r="S46" s="4"/>
      <c r="Y46" s="4"/>
    </row>
    <row r="47" spans="1:25" ht="12.75">
      <c r="A47" s="18" t="s">
        <v>88</v>
      </c>
      <c r="B47" s="19"/>
      <c r="C47" s="19">
        <v>1139</v>
      </c>
      <c r="D47" s="20"/>
      <c r="E47" s="20"/>
      <c r="F47" s="20"/>
      <c r="G47" s="20"/>
      <c r="H47" s="20"/>
      <c r="I47" s="28"/>
      <c r="S47" s="4"/>
      <c r="Y47" s="4"/>
    </row>
    <row r="48" spans="1:25" ht="11.25" customHeight="1">
      <c r="A48" s="52" t="s">
        <v>89</v>
      </c>
      <c r="B48" s="19"/>
      <c r="C48" s="19">
        <v>1140</v>
      </c>
      <c r="D48" s="20">
        <f aca="true" t="shared" si="11" ref="D48:I48">SUM(D49:D50)</f>
        <v>0</v>
      </c>
      <c r="E48" s="20">
        <f t="shared" si="11"/>
        <v>0</v>
      </c>
      <c r="F48" s="20">
        <f t="shared" si="11"/>
        <v>0</v>
      </c>
      <c r="G48" s="20">
        <f t="shared" si="11"/>
        <v>0</v>
      </c>
      <c r="H48" s="20">
        <f t="shared" si="11"/>
        <v>0</v>
      </c>
      <c r="I48" s="28">
        <f t="shared" si="11"/>
        <v>0</v>
      </c>
      <c r="S48" s="4"/>
      <c r="Y48" s="4"/>
    </row>
    <row r="49" spans="1:25" ht="12" customHeight="1">
      <c r="A49" s="50" t="s">
        <v>36</v>
      </c>
      <c r="B49" s="19"/>
      <c r="C49" s="19">
        <v>1140</v>
      </c>
      <c r="D49" s="20"/>
      <c r="E49" s="20"/>
      <c r="F49" s="20"/>
      <c r="G49" s="20"/>
      <c r="H49" s="20"/>
      <c r="I49" s="28"/>
      <c r="S49" s="4"/>
      <c r="Y49" s="4"/>
    </row>
    <row r="50" spans="1:25" ht="12" customHeight="1">
      <c r="A50" s="50" t="s">
        <v>90</v>
      </c>
      <c r="B50" s="19"/>
      <c r="C50" s="19">
        <v>1140</v>
      </c>
      <c r="D50" s="20"/>
      <c r="E50" s="20"/>
      <c r="F50" s="20"/>
      <c r="G50" s="20"/>
      <c r="H50" s="20"/>
      <c r="I50" s="28"/>
      <c r="S50" s="4"/>
      <c r="Y50" s="4"/>
    </row>
    <row r="51" spans="1:25" ht="12" customHeight="1">
      <c r="A51" s="12" t="s">
        <v>13</v>
      </c>
      <c r="B51" s="13">
        <v>260</v>
      </c>
      <c r="C51" s="51"/>
      <c r="D51" s="14">
        <f aca="true" t="shared" si="12" ref="D51:I51">D52</f>
        <v>0</v>
      </c>
      <c r="E51" s="14">
        <f t="shared" si="12"/>
        <v>0</v>
      </c>
      <c r="F51" s="14">
        <f t="shared" si="12"/>
        <v>0</v>
      </c>
      <c r="G51" s="14">
        <f t="shared" si="12"/>
        <v>0</v>
      </c>
      <c r="H51" s="14">
        <f t="shared" si="12"/>
        <v>0</v>
      </c>
      <c r="I51" s="26">
        <f t="shared" si="12"/>
        <v>0</v>
      </c>
      <c r="S51" s="4"/>
      <c r="Y51" s="4"/>
    </row>
    <row r="52" spans="1:25" ht="11.25" customHeight="1">
      <c r="A52" s="15" t="s">
        <v>91</v>
      </c>
      <c r="B52" s="16">
        <v>262</v>
      </c>
      <c r="C52" s="49"/>
      <c r="D52" s="17">
        <f aca="true" t="shared" si="13" ref="D52:I52">SUM(D53:D54)</f>
        <v>0</v>
      </c>
      <c r="E52" s="17">
        <f t="shared" si="13"/>
        <v>0</v>
      </c>
      <c r="F52" s="17">
        <f t="shared" si="13"/>
        <v>0</v>
      </c>
      <c r="G52" s="17">
        <f t="shared" si="13"/>
        <v>0</v>
      </c>
      <c r="H52" s="17">
        <f t="shared" si="13"/>
        <v>0</v>
      </c>
      <c r="I52" s="27">
        <f t="shared" si="13"/>
        <v>0</v>
      </c>
      <c r="S52" s="4"/>
      <c r="Y52" s="4"/>
    </row>
    <row r="53" spans="1:25" ht="12.75">
      <c r="A53" s="21" t="s">
        <v>40</v>
      </c>
      <c r="B53" s="23"/>
      <c r="C53" s="19">
        <v>1113</v>
      </c>
      <c r="D53" s="20"/>
      <c r="E53" s="20"/>
      <c r="F53" s="20"/>
      <c r="G53" s="20"/>
      <c r="H53" s="20"/>
      <c r="I53" s="28"/>
      <c r="S53" s="4"/>
      <c r="Y53" s="4"/>
    </row>
    <row r="54" spans="1:25" ht="12" customHeight="1">
      <c r="A54" s="52" t="s">
        <v>73</v>
      </c>
      <c r="B54" s="19"/>
      <c r="C54" s="19">
        <v>1142</v>
      </c>
      <c r="D54" s="20">
        <f aca="true" t="shared" si="14" ref="D54:I54">SUM(D55:D59)</f>
        <v>0</v>
      </c>
      <c r="E54" s="20">
        <f t="shared" si="14"/>
        <v>0</v>
      </c>
      <c r="F54" s="20">
        <f t="shared" si="14"/>
        <v>0</v>
      </c>
      <c r="G54" s="20">
        <f t="shared" si="14"/>
        <v>0</v>
      </c>
      <c r="H54" s="20">
        <f t="shared" si="14"/>
        <v>0</v>
      </c>
      <c r="I54" s="28">
        <f t="shared" si="14"/>
        <v>0</v>
      </c>
      <c r="S54" s="4"/>
      <c r="Y54" s="4"/>
    </row>
    <row r="55" spans="1:25" ht="12.75">
      <c r="A55" s="50" t="s">
        <v>41</v>
      </c>
      <c r="B55" s="23"/>
      <c r="C55" s="19">
        <v>1142</v>
      </c>
      <c r="D55" s="20"/>
      <c r="E55" s="20"/>
      <c r="F55" s="20"/>
      <c r="G55" s="20"/>
      <c r="H55" s="20"/>
      <c r="I55" s="28"/>
      <c r="S55" s="4"/>
      <c r="Y55" s="4"/>
    </row>
    <row r="56" spans="1:25" ht="12.75">
      <c r="A56" s="50" t="s">
        <v>92</v>
      </c>
      <c r="B56" s="23"/>
      <c r="C56" s="19">
        <v>1142</v>
      </c>
      <c r="D56" s="20"/>
      <c r="E56" s="20"/>
      <c r="F56" s="20"/>
      <c r="G56" s="20"/>
      <c r="H56" s="20"/>
      <c r="I56" s="28"/>
      <c r="S56" s="4"/>
      <c r="Y56" s="4"/>
    </row>
    <row r="57" spans="1:25" ht="12.75">
      <c r="A57" s="50" t="s">
        <v>14</v>
      </c>
      <c r="B57" s="23"/>
      <c r="C57" s="19">
        <v>1142</v>
      </c>
      <c r="D57" s="20"/>
      <c r="E57" s="20"/>
      <c r="F57" s="20"/>
      <c r="G57" s="20"/>
      <c r="H57" s="20"/>
      <c r="I57" s="28"/>
      <c r="S57" s="4"/>
      <c r="Y57" s="4"/>
    </row>
    <row r="58" spans="1:25" ht="12.75">
      <c r="A58" s="50" t="s">
        <v>42</v>
      </c>
      <c r="B58" s="23"/>
      <c r="C58" s="19">
        <v>1142</v>
      </c>
      <c r="D58" s="20"/>
      <c r="E58" s="20"/>
      <c r="F58" s="20"/>
      <c r="G58" s="20"/>
      <c r="H58" s="20"/>
      <c r="I58" s="28"/>
      <c r="S58" s="4"/>
      <c r="Y58" s="4"/>
    </row>
    <row r="59" spans="1:25" ht="12.75">
      <c r="A59" s="50" t="s">
        <v>43</v>
      </c>
      <c r="B59" s="23"/>
      <c r="C59" s="19">
        <v>1142</v>
      </c>
      <c r="D59" s="20"/>
      <c r="E59" s="20"/>
      <c r="F59" s="20"/>
      <c r="G59" s="20"/>
      <c r="H59" s="20"/>
      <c r="I59" s="28"/>
      <c r="S59" s="4"/>
      <c r="Y59" s="4"/>
    </row>
    <row r="60" spans="1:25" ht="12.75">
      <c r="A60" s="12" t="s">
        <v>15</v>
      </c>
      <c r="B60" s="13">
        <v>290</v>
      </c>
      <c r="C60" s="51"/>
      <c r="D60" s="14">
        <f aca="true" t="shared" si="15" ref="D60:I60">SUM(D61:D63)</f>
        <v>0</v>
      </c>
      <c r="E60" s="14">
        <f t="shared" si="15"/>
        <v>0</v>
      </c>
      <c r="F60" s="14">
        <f t="shared" si="15"/>
        <v>4800</v>
      </c>
      <c r="G60" s="14">
        <f t="shared" si="15"/>
        <v>4800</v>
      </c>
      <c r="H60" s="14">
        <f t="shared" si="15"/>
        <v>0</v>
      </c>
      <c r="I60" s="26">
        <f t="shared" si="15"/>
        <v>0</v>
      </c>
      <c r="S60" s="4"/>
      <c r="Y60" s="4"/>
    </row>
    <row r="61" spans="1:25" ht="12.75">
      <c r="A61" s="50" t="s">
        <v>93</v>
      </c>
      <c r="B61" s="23"/>
      <c r="C61" s="19">
        <v>1143</v>
      </c>
      <c r="D61" s="20"/>
      <c r="E61" s="20"/>
      <c r="F61" s="20"/>
      <c r="G61" s="20"/>
      <c r="H61" s="20"/>
      <c r="I61" s="28"/>
      <c r="S61" s="4"/>
      <c r="Y61" s="4"/>
    </row>
    <row r="62" spans="1:25" ht="12.75">
      <c r="A62" s="50" t="s">
        <v>94</v>
      </c>
      <c r="B62" s="23"/>
      <c r="C62" s="19">
        <v>1143</v>
      </c>
      <c r="D62" s="20"/>
      <c r="E62" s="20"/>
      <c r="F62" s="20">
        <f>G62+(I62-H62)-(E62-D62)</f>
        <v>4800</v>
      </c>
      <c r="G62" s="20">
        <v>4800</v>
      </c>
      <c r="H62" s="20"/>
      <c r="I62" s="28"/>
      <c r="S62" s="4"/>
      <c r="Y62" s="4"/>
    </row>
    <row r="63" spans="1:25" ht="12.75">
      <c r="A63" s="50" t="s">
        <v>95</v>
      </c>
      <c r="B63" s="23"/>
      <c r="C63" s="19">
        <v>1148</v>
      </c>
      <c r="D63" s="20"/>
      <c r="E63" s="20"/>
      <c r="F63" s="20"/>
      <c r="G63" s="20"/>
      <c r="H63" s="20"/>
      <c r="I63" s="28"/>
      <c r="S63" s="4"/>
      <c r="Y63" s="4"/>
    </row>
    <row r="64" spans="1:25" ht="12.75">
      <c r="A64" s="10" t="s">
        <v>44</v>
      </c>
      <c r="B64" s="53">
        <v>300</v>
      </c>
      <c r="C64" s="54"/>
      <c r="D64" s="11">
        <f aca="true" t="shared" si="16" ref="D64:I64">D65+D70</f>
        <v>0</v>
      </c>
      <c r="E64" s="11">
        <f t="shared" si="16"/>
        <v>0</v>
      </c>
      <c r="F64" s="11">
        <f t="shared" si="16"/>
        <v>302354.55</v>
      </c>
      <c r="G64" s="11">
        <f t="shared" si="16"/>
        <v>309518</v>
      </c>
      <c r="H64" s="11">
        <f t="shared" si="16"/>
        <v>23031.85</v>
      </c>
      <c r="I64" s="25">
        <f t="shared" si="16"/>
        <v>8685</v>
      </c>
      <c r="S64" s="4"/>
      <c r="Y64" s="4"/>
    </row>
    <row r="65" spans="1:25" ht="12.75">
      <c r="A65" s="15" t="s">
        <v>45</v>
      </c>
      <c r="B65" s="16">
        <v>310</v>
      </c>
      <c r="C65" s="49"/>
      <c r="D65" s="17">
        <f aca="true" t="shared" si="17" ref="D65:I65">SUM(D66:D69)</f>
        <v>0</v>
      </c>
      <c r="E65" s="17">
        <f t="shared" si="17"/>
        <v>0</v>
      </c>
      <c r="F65" s="17">
        <f t="shared" si="17"/>
        <v>0</v>
      </c>
      <c r="G65" s="17">
        <f t="shared" si="17"/>
        <v>0</v>
      </c>
      <c r="H65" s="17">
        <f t="shared" si="17"/>
        <v>0</v>
      </c>
      <c r="I65" s="27">
        <f t="shared" si="17"/>
        <v>0</v>
      </c>
      <c r="S65" s="4"/>
      <c r="Y65" s="4"/>
    </row>
    <row r="66" spans="1:25" ht="12" customHeight="1">
      <c r="A66" s="21" t="s">
        <v>74</v>
      </c>
      <c r="B66" s="23"/>
      <c r="C66" s="19">
        <v>1116</v>
      </c>
      <c r="D66" s="20"/>
      <c r="E66" s="20"/>
      <c r="F66" s="20"/>
      <c r="G66" s="20"/>
      <c r="H66" s="20"/>
      <c r="I66" s="28"/>
      <c r="S66" s="4"/>
      <c r="Y66" s="4"/>
    </row>
    <row r="67" spans="1:25" ht="12.75">
      <c r="A67" s="18" t="s">
        <v>47</v>
      </c>
      <c r="B67" s="23"/>
      <c r="C67" s="19">
        <v>1116</v>
      </c>
      <c r="D67" s="20"/>
      <c r="E67" s="20"/>
      <c r="F67" s="20"/>
      <c r="G67" s="20"/>
      <c r="H67" s="20"/>
      <c r="I67" s="28"/>
      <c r="S67" s="4"/>
      <c r="Y67" s="4"/>
    </row>
    <row r="68" spans="1:25" ht="12.75">
      <c r="A68" s="18" t="s">
        <v>48</v>
      </c>
      <c r="B68" s="23"/>
      <c r="C68" s="19">
        <v>1116</v>
      </c>
      <c r="D68" s="20"/>
      <c r="E68" s="20"/>
      <c r="F68" s="20"/>
      <c r="G68" s="20"/>
      <c r="H68" s="20"/>
      <c r="I68" s="28"/>
      <c r="S68" s="4"/>
      <c r="Y68" s="4"/>
    </row>
    <row r="69" spans="1:25" ht="12.75">
      <c r="A69" s="21" t="s">
        <v>46</v>
      </c>
      <c r="B69" s="23"/>
      <c r="C69" s="19">
        <v>1118</v>
      </c>
      <c r="D69" s="20"/>
      <c r="E69" s="20"/>
      <c r="F69" s="20"/>
      <c r="G69" s="20"/>
      <c r="H69" s="20"/>
      <c r="I69" s="28"/>
      <c r="S69" s="4"/>
      <c r="Y69" s="4"/>
    </row>
    <row r="70" spans="1:25" ht="12.75">
      <c r="A70" s="15" t="s">
        <v>49</v>
      </c>
      <c r="B70" s="16">
        <v>340</v>
      </c>
      <c r="C70" s="49"/>
      <c r="D70" s="17">
        <f aca="true" t="shared" si="18" ref="D70:I70">SUM(D71:D77)</f>
        <v>0</v>
      </c>
      <c r="E70" s="17">
        <f t="shared" si="18"/>
        <v>0</v>
      </c>
      <c r="F70" s="17">
        <f t="shared" si="18"/>
        <v>302354.55</v>
      </c>
      <c r="G70" s="17">
        <f t="shared" si="18"/>
        <v>309518</v>
      </c>
      <c r="H70" s="17">
        <f t="shared" si="18"/>
        <v>23031.85</v>
      </c>
      <c r="I70" s="27">
        <f t="shared" si="18"/>
        <v>8685</v>
      </c>
      <c r="S70" s="4"/>
      <c r="Y70" s="4"/>
    </row>
    <row r="71" spans="1:25" ht="12.75">
      <c r="A71" s="21" t="s">
        <v>96</v>
      </c>
      <c r="B71" s="19"/>
      <c r="C71" s="19">
        <v>1112</v>
      </c>
      <c r="D71" s="20"/>
      <c r="E71" s="20"/>
      <c r="F71" s="20"/>
      <c r="G71" s="20"/>
      <c r="H71" s="20"/>
      <c r="I71" s="28"/>
      <c r="S71" s="4"/>
      <c r="Y71" s="4"/>
    </row>
    <row r="72" spans="1:25" ht="12.75">
      <c r="A72" s="21" t="s">
        <v>97</v>
      </c>
      <c r="B72" s="19"/>
      <c r="C72" s="19">
        <v>1117</v>
      </c>
      <c r="D72" s="20"/>
      <c r="E72" s="20"/>
      <c r="F72" s="20"/>
      <c r="G72" s="20"/>
      <c r="H72" s="20"/>
      <c r="I72" s="28"/>
      <c r="S72" s="4"/>
      <c r="Y72" s="4"/>
    </row>
    <row r="73" spans="1:25" ht="12.75">
      <c r="A73" s="21" t="s">
        <v>50</v>
      </c>
      <c r="B73" s="19"/>
      <c r="C73" s="19">
        <v>1119</v>
      </c>
      <c r="D73" s="20"/>
      <c r="E73" s="20"/>
      <c r="F73" s="20">
        <f>G73+(I73-H73)-(E73-D73)</f>
        <v>3000</v>
      </c>
      <c r="G73" s="20">
        <v>3000</v>
      </c>
      <c r="H73" s="20"/>
      <c r="I73" s="28"/>
      <c r="S73" s="4"/>
      <c r="Y73" s="4"/>
    </row>
    <row r="74" spans="1:25" ht="12.75">
      <c r="A74" s="21" t="s">
        <v>51</v>
      </c>
      <c r="B74" s="19"/>
      <c r="C74" s="19">
        <v>1120</v>
      </c>
      <c r="D74" s="20"/>
      <c r="E74" s="20"/>
      <c r="F74" s="20">
        <v>273054.55</v>
      </c>
      <c r="G74" s="20">
        <v>280218</v>
      </c>
      <c r="H74" s="20">
        <v>23031.85</v>
      </c>
      <c r="I74" s="28">
        <v>8685</v>
      </c>
      <c r="S74" s="4"/>
      <c r="Y74" s="4"/>
    </row>
    <row r="75" spans="1:25" ht="12.75">
      <c r="A75" s="21" t="s">
        <v>98</v>
      </c>
      <c r="B75" s="19"/>
      <c r="C75" s="19">
        <v>1121</v>
      </c>
      <c r="D75" s="20"/>
      <c r="E75" s="20"/>
      <c r="F75" s="20"/>
      <c r="G75" s="20"/>
      <c r="H75" s="20"/>
      <c r="I75" s="28"/>
      <c r="S75" s="4"/>
      <c r="Y75" s="4"/>
    </row>
    <row r="76" spans="1:25" ht="12.75">
      <c r="A76" s="21" t="s">
        <v>52</v>
      </c>
      <c r="B76" s="19"/>
      <c r="C76" s="19">
        <v>1122</v>
      </c>
      <c r="D76" s="20"/>
      <c r="E76" s="20"/>
      <c r="F76" s="20">
        <f>G76+(I76-H76)-(E76-D76)</f>
        <v>26300</v>
      </c>
      <c r="G76" s="20">
        <v>26300</v>
      </c>
      <c r="H76" s="20"/>
      <c r="I76" s="28"/>
      <c r="S76" s="4"/>
      <c r="Y76" s="4"/>
    </row>
    <row r="77" spans="1:25" ht="12.75">
      <c r="A77" s="22" t="s">
        <v>26</v>
      </c>
      <c r="B77" s="19"/>
      <c r="C77" s="19">
        <v>1123</v>
      </c>
      <c r="D77" s="20">
        <f aca="true" t="shared" si="19" ref="D77:I77">SUM(D78:D84)</f>
        <v>0</v>
      </c>
      <c r="E77" s="20">
        <f t="shared" si="19"/>
        <v>0</v>
      </c>
      <c r="F77" s="20">
        <f t="shared" si="19"/>
        <v>0</v>
      </c>
      <c r="G77" s="20">
        <f t="shared" si="19"/>
        <v>0</v>
      </c>
      <c r="H77" s="20">
        <f t="shared" si="19"/>
        <v>0</v>
      </c>
      <c r="I77" s="28">
        <f t="shared" si="19"/>
        <v>0</v>
      </c>
      <c r="S77" s="4"/>
      <c r="Y77" s="4"/>
    </row>
    <row r="78" spans="1:25" ht="12.75">
      <c r="A78" s="50" t="s">
        <v>53</v>
      </c>
      <c r="B78" s="19"/>
      <c r="C78" s="19">
        <v>1123</v>
      </c>
      <c r="D78" s="20"/>
      <c r="E78" s="20"/>
      <c r="F78" s="20"/>
      <c r="G78" s="20"/>
      <c r="H78" s="20"/>
      <c r="I78" s="28"/>
      <c r="S78" s="4"/>
      <c r="Y78" s="4"/>
    </row>
    <row r="79" spans="1:25" ht="12.75">
      <c r="A79" s="50" t="s">
        <v>54</v>
      </c>
      <c r="B79" s="19"/>
      <c r="C79" s="19">
        <v>1123</v>
      </c>
      <c r="D79" s="20"/>
      <c r="E79" s="20"/>
      <c r="F79" s="20"/>
      <c r="G79" s="20"/>
      <c r="H79" s="20"/>
      <c r="I79" s="28"/>
      <c r="S79" s="4"/>
      <c r="Y79" s="4"/>
    </row>
    <row r="80" spans="1:25" ht="12.75">
      <c r="A80" s="50" t="s">
        <v>16</v>
      </c>
      <c r="B80" s="19"/>
      <c r="C80" s="19">
        <v>1123</v>
      </c>
      <c r="D80" s="20"/>
      <c r="E80" s="20"/>
      <c r="F80" s="20"/>
      <c r="G80" s="20"/>
      <c r="H80" s="20"/>
      <c r="I80" s="28"/>
      <c r="S80" s="4"/>
      <c r="Y80" s="4"/>
    </row>
    <row r="81" spans="1:25" ht="12.75">
      <c r="A81" s="50" t="s">
        <v>55</v>
      </c>
      <c r="B81" s="19"/>
      <c r="C81" s="19">
        <v>1123</v>
      </c>
      <c r="D81" s="20"/>
      <c r="E81" s="20"/>
      <c r="F81" s="20"/>
      <c r="G81" s="20"/>
      <c r="H81" s="20"/>
      <c r="I81" s="28"/>
      <c r="S81" s="4"/>
      <c r="Y81" s="4"/>
    </row>
    <row r="82" spans="1:25" ht="12.75">
      <c r="A82" s="50" t="s">
        <v>17</v>
      </c>
      <c r="B82" s="19"/>
      <c r="C82" s="19">
        <v>1123</v>
      </c>
      <c r="D82" s="20"/>
      <c r="E82" s="20"/>
      <c r="F82" s="20"/>
      <c r="G82" s="20"/>
      <c r="H82" s="20"/>
      <c r="I82" s="28"/>
      <c r="S82" s="4"/>
      <c r="Y82" s="4"/>
    </row>
    <row r="83" spans="1:25" ht="12.75">
      <c r="A83" s="50" t="s">
        <v>99</v>
      </c>
      <c r="B83" s="19"/>
      <c r="C83" s="19">
        <v>1123</v>
      </c>
      <c r="D83" s="20"/>
      <c r="E83" s="20"/>
      <c r="F83" s="20"/>
      <c r="G83" s="20"/>
      <c r="H83" s="20"/>
      <c r="I83" s="28"/>
      <c r="S83" s="4"/>
      <c r="Y83" s="4"/>
    </row>
    <row r="84" spans="1:25" ht="13.5" thickBot="1">
      <c r="A84" s="55" t="s">
        <v>100</v>
      </c>
      <c r="B84" s="56"/>
      <c r="C84" s="56">
        <v>1123</v>
      </c>
      <c r="D84" s="57"/>
      <c r="E84" s="57"/>
      <c r="F84" s="57"/>
      <c r="G84" s="57"/>
      <c r="H84" s="57"/>
      <c r="I84" s="58"/>
      <c r="S84" s="4"/>
      <c r="Y84" s="4"/>
    </row>
    <row r="85" spans="1:25" ht="13.5" thickBot="1">
      <c r="A85" s="39" t="s">
        <v>20</v>
      </c>
      <c r="B85" s="59" t="s">
        <v>2</v>
      </c>
      <c r="C85" s="59" t="s">
        <v>2</v>
      </c>
      <c r="D85" s="42">
        <f aca="true" t="shared" si="20" ref="D85:I85">D5+D64</f>
        <v>489.27</v>
      </c>
      <c r="E85" s="42">
        <f t="shared" si="20"/>
        <v>0</v>
      </c>
      <c r="F85" s="42">
        <f t="shared" si="20"/>
        <v>358946.24</v>
      </c>
      <c r="G85" s="42">
        <f t="shared" si="20"/>
        <v>367658</v>
      </c>
      <c r="H85" s="42">
        <f t="shared" si="20"/>
        <v>25069.43</v>
      </c>
      <c r="I85" s="43">
        <f t="shared" si="20"/>
        <v>8685</v>
      </c>
      <c r="S85" s="4"/>
      <c r="Y85" s="4"/>
    </row>
    <row r="86" spans="1:25" ht="12.75">
      <c r="A86" s="6"/>
      <c r="B86" s="6"/>
      <c r="C86" s="6"/>
      <c r="F86" s="8"/>
      <c r="G86" s="8"/>
      <c r="H86" s="8"/>
      <c r="I86" s="8"/>
      <c r="S86" s="4"/>
      <c r="Y86" s="4"/>
    </row>
    <row r="87" spans="1:25" ht="12.75">
      <c r="A87" s="6"/>
      <c r="B87" s="6"/>
      <c r="C87" s="6"/>
      <c r="D87" s="7" t="s">
        <v>112</v>
      </c>
      <c r="F87" s="8"/>
      <c r="G87" s="9" t="s">
        <v>63</v>
      </c>
      <c r="H87" s="8"/>
      <c r="I87" s="8"/>
      <c r="S87" s="4"/>
      <c r="Y87" s="4"/>
    </row>
    <row r="88" spans="1:25" ht="12" customHeight="1">
      <c r="A88" s="6"/>
      <c r="B88" s="6"/>
      <c r="C88" s="6"/>
      <c r="F88" s="8"/>
      <c r="G88" s="8"/>
      <c r="H88" s="8"/>
      <c r="I88" s="8"/>
      <c r="S88" s="4"/>
      <c r="Y88" s="4"/>
    </row>
    <row r="89" spans="1:25" ht="12.75">
      <c r="A89" s="7" t="s">
        <v>58</v>
      </c>
      <c r="B89" s="6"/>
      <c r="C89" s="6"/>
      <c r="D89" s="7" t="s">
        <v>57</v>
      </c>
      <c r="F89" s="8"/>
      <c r="G89" s="9" t="s">
        <v>61</v>
      </c>
      <c r="H89" s="8"/>
      <c r="I89" s="8"/>
      <c r="S89" s="4"/>
      <c r="Y89" s="4"/>
    </row>
    <row r="90" spans="1:25" ht="12.75">
      <c r="A90" s="6"/>
      <c r="B90" s="6"/>
      <c r="C90" s="6"/>
      <c r="F90" s="8"/>
      <c r="G90" s="8"/>
      <c r="H90" s="8"/>
      <c r="I90" s="8"/>
      <c r="S90" s="4"/>
      <c r="Y90" s="4"/>
    </row>
    <row r="91" spans="1:25" ht="12.75">
      <c r="A91" s="6"/>
      <c r="B91" s="6"/>
      <c r="C91" s="6"/>
      <c r="F91" s="8"/>
      <c r="G91" s="8"/>
      <c r="H91" s="8"/>
      <c r="I91" s="8"/>
      <c r="S91" s="4"/>
      <c r="Y91" s="4"/>
    </row>
    <row r="92" spans="1:25" ht="12.75">
      <c r="A92" s="6"/>
      <c r="B92" s="6"/>
      <c r="C92" s="6"/>
      <c r="H92" s="8"/>
      <c r="I92" s="8"/>
      <c r="S92" s="4"/>
      <c r="Y92" s="4"/>
    </row>
    <row r="93" spans="2:25" ht="12.75">
      <c r="B93" s="4"/>
      <c r="C93" s="4"/>
      <c r="D93" s="4"/>
      <c r="E93" s="4"/>
      <c r="F93" s="4"/>
      <c r="G93" s="4"/>
      <c r="S93" s="4"/>
      <c r="Y93" s="4"/>
    </row>
    <row r="94" spans="2:25" ht="12.75">
      <c r="B94" s="4"/>
      <c r="C94" s="4"/>
      <c r="D94" s="4"/>
      <c r="E94" s="4"/>
      <c r="F94" s="4"/>
      <c r="G94" s="4"/>
      <c r="S94" s="4"/>
      <c r="Y94" s="4"/>
    </row>
    <row r="95" spans="2:25" ht="12.75">
      <c r="B95" s="4"/>
      <c r="C95" s="4"/>
      <c r="D95" s="4"/>
      <c r="E95" s="4"/>
      <c r="F95" s="4"/>
      <c r="G95" s="4"/>
      <c r="S95" s="4"/>
      <c r="Y95" s="4"/>
    </row>
    <row r="96" spans="2:25" ht="12.75">
      <c r="B96" s="4"/>
      <c r="C96" s="4"/>
      <c r="D96" s="4"/>
      <c r="E96" s="4"/>
      <c r="F96" s="4"/>
      <c r="G96" s="4"/>
      <c r="S96" s="4"/>
      <c r="Y96" s="4"/>
    </row>
    <row r="97" spans="2:25" ht="12.75">
      <c r="B97" s="4"/>
      <c r="C97" s="4"/>
      <c r="D97" s="4"/>
      <c r="E97" s="4"/>
      <c r="F97" s="4"/>
      <c r="G97" s="4"/>
      <c r="S97" s="4"/>
      <c r="Y97" s="4"/>
    </row>
    <row r="98" spans="2:25" ht="12.75">
      <c r="B98" s="4"/>
      <c r="C98" s="4"/>
      <c r="D98" s="4"/>
      <c r="E98" s="4"/>
      <c r="F98" s="4"/>
      <c r="G98" s="4"/>
      <c r="S98" s="4"/>
      <c r="Y98" s="4"/>
    </row>
    <row r="99" spans="2:25" ht="12.75">
      <c r="B99" s="4"/>
      <c r="C99" s="4"/>
      <c r="D99" s="4"/>
      <c r="E99" s="4"/>
      <c r="F99" s="4"/>
      <c r="G99" s="4"/>
      <c r="S99" s="4"/>
      <c r="Y99" s="4"/>
    </row>
    <row r="100" spans="2:25" ht="12.75">
      <c r="B100" s="4"/>
      <c r="C100" s="4"/>
      <c r="D100" s="4"/>
      <c r="E100" s="4"/>
      <c r="F100" s="4"/>
      <c r="G100" s="4"/>
      <c r="S100" s="4"/>
      <c r="Y100" s="4"/>
    </row>
    <row r="101" spans="2:25" ht="12.75">
      <c r="B101" s="4"/>
      <c r="C101" s="4"/>
      <c r="D101" s="4"/>
      <c r="E101" s="4"/>
      <c r="F101" s="4"/>
      <c r="G101" s="4"/>
      <c r="S101" s="4"/>
      <c r="Y101" s="4"/>
    </row>
    <row r="102" spans="2:25" ht="12.75">
      <c r="B102" s="4"/>
      <c r="C102" s="4"/>
      <c r="D102" s="4"/>
      <c r="E102" s="4"/>
      <c r="F102" s="4"/>
      <c r="G102" s="4"/>
      <c r="S102" s="4"/>
      <c r="Y102" s="4"/>
    </row>
    <row r="103" spans="2:25" ht="12.75">
      <c r="B103" s="4"/>
      <c r="C103" s="4"/>
      <c r="D103" s="4"/>
      <c r="E103" s="4"/>
      <c r="F103" s="4"/>
      <c r="G103" s="4"/>
      <c r="S103" s="4"/>
      <c r="Y103" s="4"/>
    </row>
    <row r="104" spans="2:25" ht="12.75">
      <c r="B104" s="4"/>
      <c r="C104" s="4"/>
      <c r="D104" s="4"/>
      <c r="E104" s="4"/>
      <c r="F104" s="4"/>
      <c r="G104" s="4"/>
      <c r="S104" s="4"/>
      <c r="Y104" s="4"/>
    </row>
    <row r="105" spans="2:25" ht="12.75">
      <c r="B105" s="4"/>
      <c r="C105" s="4"/>
      <c r="D105" s="4"/>
      <c r="E105" s="4"/>
      <c r="F105" s="4"/>
      <c r="G105" s="4"/>
      <c r="S105" s="4"/>
      <c r="Y105" s="4"/>
    </row>
    <row r="106" spans="2:25" ht="12.75">
      <c r="B106" s="4"/>
      <c r="C106" s="4"/>
      <c r="D106" s="4"/>
      <c r="E106" s="4"/>
      <c r="F106" s="4"/>
      <c r="G106" s="4"/>
      <c r="S106" s="4"/>
      <c r="Y106" s="4"/>
    </row>
    <row r="107" spans="2:25" ht="12.75">
      <c r="B107" s="4"/>
      <c r="C107" s="4"/>
      <c r="D107" s="4"/>
      <c r="E107" s="4"/>
      <c r="F107" s="4"/>
      <c r="G107" s="4"/>
      <c r="S107" s="4"/>
      <c r="Y107" s="4"/>
    </row>
    <row r="108" spans="2:25" ht="12.75">
      <c r="B108" s="4"/>
      <c r="C108" s="4"/>
      <c r="D108" s="4"/>
      <c r="E108" s="4"/>
      <c r="F108" s="4"/>
      <c r="G108" s="4"/>
      <c r="S108" s="4"/>
      <c r="Y108" s="4"/>
    </row>
    <row r="109" spans="2:25" ht="12.75">
      <c r="B109" s="4"/>
      <c r="C109" s="4"/>
      <c r="D109" s="4"/>
      <c r="E109" s="4"/>
      <c r="F109" s="4"/>
      <c r="G109" s="4"/>
      <c r="S109" s="4"/>
      <c r="Y109" s="4"/>
    </row>
    <row r="110" spans="2:25" ht="12.75">
      <c r="B110" s="4"/>
      <c r="C110" s="4"/>
      <c r="D110" s="4"/>
      <c r="E110" s="4"/>
      <c r="F110" s="4"/>
      <c r="G110" s="4"/>
      <c r="S110" s="4"/>
      <c r="Y110" s="4"/>
    </row>
    <row r="111" spans="2:25" ht="12.75">
      <c r="B111" s="4"/>
      <c r="C111" s="4"/>
      <c r="D111" s="4"/>
      <c r="E111" s="4"/>
      <c r="F111" s="4"/>
      <c r="G111" s="4"/>
      <c r="S111" s="4"/>
      <c r="Y111" s="4"/>
    </row>
    <row r="112" spans="2:25" ht="12.75">
      <c r="B112" s="4"/>
      <c r="C112" s="4"/>
      <c r="D112" s="4"/>
      <c r="E112" s="4"/>
      <c r="F112" s="4"/>
      <c r="G112" s="4"/>
      <c r="S112" s="4"/>
      <c r="Y112" s="4"/>
    </row>
    <row r="113" spans="2:25" ht="12.75">
      <c r="B113" s="4"/>
      <c r="C113" s="4"/>
      <c r="D113" s="4"/>
      <c r="E113" s="4"/>
      <c r="F113" s="4"/>
      <c r="G113" s="4"/>
      <c r="S113" s="4"/>
      <c r="Y113" s="4"/>
    </row>
    <row r="114" spans="2:25" ht="12.75">
      <c r="B114" s="4"/>
      <c r="C114" s="4"/>
      <c r="D114" s="4"/>
      <c r="E114" s="4"/>
      <c r="F114" s="4"/>
      <c r="G114" s="4"/>
      <c r="S114" s="4"/>
      <c r="Y114" s="4"/>
    </row>
    <row r="115" spans="2:25" ht="12.75">
      <c r="B115" s="4"/>
      <c r="C115" s="4"/>
      <c r="D115" s="4"/>
      <c r="E115" s="4"/>
      <c r="F115" s="4"/>
      <c r="G115" s="4"/>
      <c r="S115" s="4"/>
      <c r="Y115" s="4"/>
    </row>
    <row r="116" spans="2:25" ht="12.75">
      <c r="B116" s="4"/>
      <c r="C116" s="4"/>
      <c r="D116" s="4"/>
      <c r="E116" s="4"/>
      <c r="F116" s="4"/>
      <c r="G116" s="4"/>
      <c r="S116" s="4"/>
      <c r="Y116" s="4"/>
    </row>
    <row r="117" spans="2:25" ht="12.75">
      <c r="B117" s="4"/>
      <c r="C117" s="4"/>
      <c r="D117" s="4"/>
      <c r="E117" s="4"/>
      <c r="F117" s="4"/>
      <c r="G117" s="4"/>
      <c r="S117" s="4"/>
      <c r="Y117" s="4"/>
    </row>
    <row r="118" spans="2:25" ht="12.75">
      <c r="B118" s="4"/>
      <c r="C118" s="4"/>
      <c r="D118" s="4"/>
      <c r="E118" s="4"/>
      <c r="F118" s="4"/>
      <c r="G118" s="4"/>
      <c r="S118" s="4"/>
      <c r="Y118" s="4"/>
    </row>
    <row r="119" spans="2:25" ht="12.75">
      <c r="B119" s="4"/>
      <c r="C119" s="4"/>
      <c r="D119" s="4"/>
      <c r="E119" s="4"/>
      <c r="F119" s="4"/>
      <c r="G119" s="4"/>
      <c r="S119" s="4"/>
      <c r="Y119" s="4"/>
    </row>
    <row r="120" spans="2:25" ht="12.75">
      <c r="B120" s="4"/>
      <c r="C120" s="4"/>
      <c r="D120" s="4"/>
      <c r="E120" s="4"/>
      <c r="F120" s="4"/>
      <c r="G120" s="4"/>
      <c r="S120" s="4"/>
      <c r="Y120" s="4"/>
    </row>
    <row r="121" spans="2:25" ht="12.75">
      <c r="B121" s="4"/>
      <c r="C121" s="4"/>
      <c r="D121" s="4"/>
      <c r="E121" s="4"/>
      <c r="F121" s="4"/>
      <c r="G121" s="4"/>
      <c r="S121" s="4"/>
      <c r="Y121" s="4"/>
    </row>
    <row r="122" spans="2:25" ht="12.75">
      <c r="B122" s="4"/>
      <c r="C122" s="4"/>
      <c r="D122" s="4"/>
      <c r="E122" s="4"/>
      <c r="F122" s="4"/>
      <c r="G122" s="4"/>
      <c r="S122" s="4"/>
      <c r="Y122" s="4"/>
    </row>
    <row r="123" spans="2:25" ht="12.75">
      <c r="B123" s="4"/>
      <c r="C123" s="4"/>
      <c r="D123" s="4"/>
      <c r="E123" s="4"/>
      <c r="F123" s="4"/>
      <c r="G123" s="4"/>
      <c r="S123" s="4"/>
      <c r="Y123" s="4"/>
    </row>
    <row r="124" spans="2:25" ht="12.75">
      <c r="B124" s="4"/>
      <c r="C124" s="4"/>
      <c r="D124" s="4"/>
      <c r="E124" s="4"/>
      <c r="F124" s="4"/>
      <c r="G124" s="4"/>
      <c r="S124" s="4"/>
      <c r="Y124" s="4"/>
    </row>
    <row r="125" spans="2:25" ht="12.75">
      <c r="B125" s="4"/>
      <c r="C125" s="4"/>
      <c r="D125" s="4"/>
      <c r="E125" s="4"/>
      <c r="F125" s="4"/>
      <c r="G125" s="4"/>
      <c r="S125" s="4"/>
      <c r="Y125" s="4"/>
    </row>
    <row r="126" spans="2:25" ht="12.75">
      <c r="B126" s="4"/>
      <c r="C126" s="4"/>
      <c r="D126" s="4"/>
      <c r="E126" s="4"/>
      <c r="F126" s="4"/>
      <c r="G126" s="4"/>
      <c r="S126" s="4"/>
      <c r="Y126" s="4"/>
    </row>
    <row r="127" spans="2:25" ht="12.75">
      <c r="B127" s="4"/>
      <c r="C127" s="4"/>
      <c r="D127" s="4"/>
      <c r="E127" s="4"/>
      <c r="F127" s="4"/>
      <c r="G127" s="4"/>
      <c r="S127" s="4"/>
      <c r="Y127" s="4"/>
    </row>
    <row r="128" spans="2:25" ht="12.75">
      <c r="B128" s="4"/>
      <c r="C128" s="4"/>
      <c r="D128" s="4"/>
      <c r="E128" s="4"/>
      <c r="F128" s="4"/>
      <c r="G128" s="4"/>
      <c r="S128" s="4"/>
      <c r="Y128" s="4"/>
    </row>
    <row r="129" spans="2:25" ht="12.75">
      <c r="B129" s="4"/>
      <c r="C129" s="4"/>
      <c r="D129" s="4"/>
      <c r="E129" s="4"/>
      <c r="F129" s="4"/>
      <c r="G129" s="4"/>
      <c r="S129" s="4"/>
      <c r="Y129" s="4"/>
    </row>
    <row r="130" spans="2:25" ht="12.75">
      <c r="B130" s="4"/>
      <c r="C130" s="4"/>
      <c r="D130" s="4"/>
      <c r="E130" s="4"/>
      <c r="F130" s="4"/>
      <c r="G130" s="4"/>
      <c r="S130" s="4"/>
      <c r="Y130" s="4"/>
    </row>
    <row r="131" spans="2:25" ht="12.75">
      <c r="B131" s="4"/>
      <c r="C131" s="4"/>
      <c r="D131" s="4"/>
      <c r="E131" s="4"/>
      <c r="F131" s="4"/>
      <c r="G131" s="4"/>
      <c r="S131" s="4"/>
      <c r="Y131" s="4"/>
    </row>
    <row r="132" spans="2:25" ht="12.75">
      <c r="B132" s="4"/>
      <c r="C132" s="4"/>
      <c r="D132" s="4"/>
      <c r="E132" s="4"/>
      <c r="F132" s="4"/>
      <c r="G132" s="4"/>
      <c r="S132" s="4"/>
      <c r="Y132" s="4"/>
    </row>
    <row r="133" spans="2:25" ht="12.75">
      <c r="B133" s="4"/>
      <c r="C133" s="4"/>
      <c r="D133" s="4"/>
      <c r="E133" s="4"/>
      <c r="F133" s="4"/>
      <c r="G133" s="4"/>
      <c r="S133" s="4"/>
      <c r="Y133" s="4"/>
    </row>
    <row r="134" spans="2:25" ht="12.75">
      <c r="B134" s="4"/>
      <c r="C134" s="4"/>
      <c r="D134" s="4"/>
      <c r="E134" s="4"/>
      <c r="F134" s="4"/>
      <c r="G134" s="4"/>
      <c r="S134" s="4"/>
      <c r="Y134" s="4"/>
    </row>
    <row r="135" spans="2:25" ht="12.75">
      <c r="B135" s="4"/>
      <c r="C135" s="4"/>
      <c r="D135" s="4"/>
      <c r="E135" s="4"/>
      <c r="F135" s="4"/>
      <c r="G135" s="4"/>
      <c r="S135" s="4"/>
      <c r="Y135" s="4"/>
    </row>
    <row r="136" spans="2:25" ht="12.75">
      <c r="B136" s="4"/>
      <c r="C136" s="4"/>
      <c r="D136" s="4"/>
      <c r="E136" s="4"/>
      <c r="F136" s="4"/>
      <c r="G136" s="4"/>
      <c r="S136" s="4"/>
      <c r="Y136" s="4"/>
    </row>
    <row r="137" spans="2:25" ht="12.75">
      <c r="B137" s="4"/>
      <c r="C137" s="4"/>
      <c r="D137" s="4"/>
      <c r="E137" s="4"/>
      <c r="F137" s="4"/>
      <c r="G137" s="4"/>
      <c r="S137" s="4"/>
      <c r="Y137" s="4"/>
    </row>
    <row r="138" spans="2:25" ht="12.75">
      <c r="B138" s="4"/>
      <c r="C138" s="4"/>
      <c r="D138" s="4"/>
      <c r="E138" s="4"/>
      <c r="F138" s="4"/>
      <c r="G138" s="4"/>
      <c r="S138" s="4"/>
      <c r="Y138" s="4"/>
    </row>
    <row r="139" spans="2:25" ht="12.75">
      <c r="B139" s="4"/>
      <c r="C139" s="4"/>
      <c r="D139" s="4"/>
      <c r="E139" s="4"/>
      <c r="F139" s="4"/>
      <c r="G139" s="4"/>
      <c r="S139" s="4"/>
      <c r="Y139" s="4"/>
    </row>
    <row r="140" spans="2:25" ht="12.75">
      <c r="B140" s="4"/>
      <c r="C140" s="4"/>
      <c r="D140" s="4"/>
      <c r="E140" s="4"/>
      <c r="F140" s="4"/>
      <c r="G140" s="4"/>
      <c r="S140" s="4"/>
      <c r="Y140" s="4"/>
    </row>
    <row r="141" spans="2:25" ht="12.75">
      <c r="B141" s="4"/>
      <c r="C141" s="4"/>
      <c r="D141" s="4"/>
      <c r="E141" s="4"/>
      <c r="F141" s="4"/>
      <c r="G141" s="4"/>
      <c r="S141" s="4"/>
      <c r="Y141" s="4"/>
    </row>
    <row r="142" spans="2:25" ht="12.75">
      <c r="B142" s="4"/>
      <c r="C142" s="4"/>
      <c r="D142" s="4"/>
      <c r="E142" s="4"/>
      <c r="F142" s="4"/>
      <c r="G142" s="4"/>
      <c r="S142" s="4"/>
      <c r="Y142" s="4"/>
    </row>
    <row r="143" spans="2:25" ht="12.75">
      <c r="B143" s="4"/>
      <c r="C143" s="4"/>
      <c r="D143" s="4"/>
      <c r="E143" s="4"/>
      <c r="F143" s="4"/>
      <c r="G143" s="4"/>
      <c r="S143" s="4"/>
      <c r="Y143" s="4"/>
    </row>
    <row r="144" spans="2:25" ht="12.75">
      <c r="B144" s="4"/>
      <c r="C144" s="4"/>
      <c r="D144" s="4"/>
      <c r="E144" s="4"/>
      <c r="F144" s="4"/>
      <c r="G144" s="4"/>
      <c r="S144" s="4"/>
      <c r="Y144" s="4"/>
    </row>
    <row r="145" spans="2:25" ht="12.75">
      <c r="B145" s="4"/>
      <c r="C145" s="4"/>
      <c r="D145" s="4"/>
      <c r="E145" s="4"/>
      <c r="F145" s="4"/>
      <c r="G145" s="4"/>
      <c r="S145" s="4"/>
      <c r="Y145" s="4"/>
    </row>
    <row r="146" spans="2:25" ht="12.75">
      <c r="B146" s="4"/>
      <c r="C146" s="4"/>
      <c r="D146" s="4"/>
      <c r="E146" s="4"/>
      <c r="F146" s="4"/>
      <c r="G146" s="4"/>
      <c r="S146" s="4"/>
      <c r="Y146" s="4"/>
    </row>
    <row r="147" spans="2:25" ht="12.75">
      <c r="B147" s="4"/>
      <c r="C147" s="4"/>
      <c r="D147" s="4"/>
      <c r="E147" s="4"/>
      <c r="F147" s="4"/>
      <c r="G147" s="4"/>
      <c r="S147" s="4"/>
      <c r="Y147" s="4"/>
    </row>
  </sheetData>
  <sheetProtection/>
  <mergeCells count="5">
    <mergeCell ref="A3:A4"/>
    <mergeCell ref="D3:I3"/>
    <mergeCell ref="A1:M1"/>
    <mergeCell ref="A2:M2"/>
    <mergeCell ref="B3:C3"/>
  </mergeCells>
  <printOptions/>
  <pageMargins left="0.7480314960629921" right="0.7480314960629921" top="0" bottom="0" header="0.5118110236220472" footer="0.5118110236220472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K104"/>
  <sheetViews>
    <sheetView zoomScalePageLayoutView="0" workbookViewId="0" topLeftCell="A1">
      <pane xSplit="3" ySplit="6" topLeftCell="D7" activePane="bottomRight" state="frozen"/>
      <selection pane="topLeft" activeCell="H14" sqref="H14"/>
      <selection pane="topRight" activeCell="H14" sqref="H14"/>
      <selection pane="bottomLeft" activeCell="H14" sqref="H14"/>
      <selection pane="bottomRight" activeCell="A2" sqref="A2:K2"/>
    </sheetView>
  </sheetViews>
  <sheetFormatPr defaultColWidth="9.140625" defaultRowHeight="12.75"/>
  <cols>
    <col min="1" max="1" width="26.7109375" style="4" customWidth="1"/>
    <col min="2" max="2" width="6.140625" style="7" customWidth="1"/>
    <col min="3" max="3" width="8.57421875" style="7" customWidth="1"/>
    <col min="4" max="4" width="10.00390625" style="7" customWidth="1"/>
    <col min="5" max="7" width="9.57421875" style="7" customWidth="1"/>
    <col min="8" max="8" width="9.8515625" style="4" customWidth="1"/>
    <col min="9" max="9" width="11.140625" style="4" customWidth="1"/>
    <col min="10" max="10" width="9.8515625" style="4" customWidth="1"/>
    <col min="11" max="11" width="9.7109375" style="4" customWidth="1"/>
    <col min="12" max="16384" width="9.140625" style="4" customWidth="1"/>
  </cols>
  <sheetData>
    <row r="1" spans="1:11" ht="12.75">
      <c r="A1" s="95" t="s">
        <v>101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3.5" thickBot="1">
      <c r="A2" s="97" t="s">
        <v>62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ht="12" customHeight="1">
      <c r="A3" s="89" t="s">
        <v>79</v>
      </c>
      <c r="B3" s="93"/>
      <c r="C3" s="93"/>
      <c r="D3" s="91" t="s">
        <v>64</v>
      </c>
      <c r="E3" s="91"/>
      <c r="F3" s="91"/>
      <c r="G3" s="91"/>
      <c r="H3" s="91"/>
      <c r="I3" s="92"/>
      <c r="J3" s="29"/>
      <c r="K3" s="29"/>
    </row>
    <row r="4" spans="1:11" ht="44.25" customHeight="1" thickBot="1">
      <c r="A4" s="94"/>
      <c r="B4" s="60" t="s">
        <v>0</v>
      </c>
      <c r="C4" s="60" t="s">
        <v>1</v>
      </c>
      <c r="D4" s="35" t="s">
        <v>75</v>
      </c>
      <c r="E4" s="35" t="s">
        <v>76</v>
      </c>
      <c r="F4" s="35" t="s">
        <v>18</v>
      </c>
      <c r="G4" s="35" t="s">
        <v>19</v>
      </c>
      <c r="H4" s="34" t="s">
        <v>108</v>
      </c>
      <c r="I4" s="37" t="s">
        <v>109</v>
      </c>
      <c r="J4" s="29"/>
      <c r="K4" s="29"/>
    </row>
    <row r="5" spans="1:11" ht="13.5" customHeight="1" thickBot="1">
      <c r="A5" s="39" t="s">
        <v>21</v>
      </c>
      <c r="B5" s="40">
        <v>200</v>
      </c>
      <c r="C5" s="41"/>
      <c r="D5" s="42">
        <f aca="true" t="shared" si="0" ref="D5:I5">D6+D16+D51+D60</f>
        <v>0</v>
      </c>
      <c r="E5" s="42">
        <f t="shared" si="0"/>
        <v>29214</v>
      </c>
      <c r="F5" s="42">
        <f t="shared" si="0"/>
        <v>75463</v>
      </c>
      <c r="G5" s="42">
        <f t="shared" si="0"/>
        <v>104677</v>
      </c>
      <c r="H5" s="42">
        <f t="shared" si="0"/>
        <v>0</v>
      </c>
      <c r="I5" s="43">
        <f t="shared" si="0"/>
        <v>0</v>
      </c>
      <c r="J5" s="29"/>
      <c r="K5" s="29"/>
    </row>
    <row r="6" spans="1:11" ht="22.5">
      <c r="A6" s="44" t="s">
        <v>22</v>
      </c>
      <c r="B6" s="45">
        <v>210</v>
      </c>
      <c r="C6" s="46"/>
      <c r="D6" s="47">
        <f aca="true" t="shared" si="1" ref="D6:I6">D7+D8+D15</f>
        <v>0</v>
      </c>
      <c r="E6" s="47">
        <f t="shared" si="1"/>
        <v>29214</v>
      </c>
      <c r="F6" s="47">
        <f t="shared" si="1"/>
        <v>60463</v>
      </c>
      <c r="G6" s="47">
        <f t="shared" si="1"/>
        <v>89677</v>
      </c>
      <c r="H6" s="47">
        <f t="shared" si="1"/>
        <v>0</v>
      </c>
      <c r="I6" s="48">
        <f t="shared" si="1"/>
        <v>0</v>
      </c>
      <c r="J6" s="29"/>
      <c r="K6" s="29"/>
    </row>
    <row r="7" spans="1:11" ht="20.25" customHeight="1">
      <c r="A7" s="15" t="s">
        <v>3</v>
      </c>
      <c r="B7" s="16">
        <v>211</v>
      </c>
      <c r="C7" s="49"/>
      <c r="D7" s="17"/>
      <c r="E7" s="17"/>
      <c r="F7" s="17"/>
      <c r="G7" s="17"/>
      <c r="H7" s="17"/>
      <c r="I7" s="27"/>
      <c r="J7" s="29"/>
      <c r="K7" s="29"/>
    </row>
    <row r="8" spans="1:11" ht="12.75">
      <c r="A8" s="15" t="s">
        <v>4</v>
      </c>
      <c r="B8" s="16">
        <v>212</v>
      </c>
      <c r="C8" s="49"/>
      <c r="D8" s="17">
        <f aca="true" t="shared" si="2" ref="D8:I8">SUM(D9:D13)</f>
        <v>0</v>
      </c>
      <c r="E8" s="17">
        <f t="shared" si="2"/>
        <v>29214</v>
      </c>
      <c r="F8" s="17">
        <f t="shared" si="2"/>
        <v>60463</v>
      </c>
      <c r="G8" s="17">
        <f t="shared" si="2"/>
        <v>89677</v>
      </c>
      <c r="H8" s="17">
        <f t="shared" si="2"/>
        <v>0</v>
      </c>
      <c r="I8" s="27">
        <f t="shared" si="2"/>
        <v>0</v>
      </c>
      <c r="J8" s="29"/>
      <c r="K8" s="29"/>
    </row>
    <row r="9" spans="1:11" ht="12.75">
      <c r="A9" s="18" t="s">
        <v>23</v>
      </c>
      <c r="B9" s="19"/>
      <c r="C9" s="19">
        <v>1101</v>
      </c>
      <c r="D9" s="20"/>
      <c r="E9" s="20"/>
      <c r="F9" s="20"/>
      <c r="G9" s="20"/>
      <c r="H9" s="20"/>
      <c r="I9" s="28"/>
      <c r="J9" s="29"/>
      <c r="K9" s="29"/>
    </row>
    <row r="10" spans="1:11" ht="12" customHeight="1">
      <c r="A10" s="21" t="s">
        <v>24</v>
      </c>
      <c r="B10" s="19"/>
      <c r="C10" s="19">
        <v>1102</v>
      </c>
      <c r="D10" s="20"/>
      <c r="E10" s="20"/>
      <c r="F10" s="20"/>
      <c r="G10" s="20"/>
      <c r="H10" s="20"/>
      <c r="I10" s="28"/>
      <c r="J10" s="29"/>
      <c r="K10" s="29"/>
    </row>
    <row r="11" spans="1:11" ht="11.25" customHeight="1">
      <c r="A11" s="21" t="s">
        <v>25</v>
      </c>
      <c r="B11" s="19"/>
      <c r="C11" s="19">
        <v>1103</v>
      </c>
      <c r="D11" s="20"/>
      <c r="E11" s="20">
        <v>29214</v>
      </c>
      <c r="F11" s="20">
        <f>G11+(I11-H11)-(E11-D11)</f>
        <v>60463</v>
      </c>
      <c r="G11" s="20">
        <v>89677</v>
      </c>
      <c r="H11" s="20"/>
      <c r="I11" s="28"/>
      <c r="J11" s="29"/>
      <c r="K11" s="29"/>
    </row>
    <row r="12" spans="1:11" ht="22.5">
      <c r="A12" s="21" t="s">
        <v>80</v>
      </c>
      <c r="B12" s="19"/>
      <c r="C12" s="19">
        <v>1104</v>
      </c>
      <c r="D12" s="20"/>
      <c r="E12" s="20"/>
      <c r="F12" s="20"/>
      <c r="G12" s="20"/>
      <c r="H12" s="20"/>
      <c r="I12" s="28"/>
      <c r="J12" s="29"/>
      <c r="K12" s="29"/>
    </row>
    <row r="13" spans="1:11" ht="12.75">
      <c r="A13" s="22" t="s">
        <v>26</v>
      </c>
      <c r="B13" s="19"/>
      <c r="C13" s="19">
        <v>1124</v>
      </c>
      <c r="D13" s="20">
        <f aca="true" t="shared" si="3" ref="D13:I13">D14</f>
        <v>0</v>
      </c>
      <c r="E13" s="20">
        <f t="shared" si="3"/>
        <v>0</v>
      </c>
      <c r="F13" s="20">
        <f t="shared" si="3"/>
        <v>0</v>
      </c>
      <c r="G13" s="20">
        <f t="shared" si="3"/>
        <v>0</v>
      </c>
      <c r="H13" s="20">
        <f t="shared" si="3"/>
        <v>0</v>
      </c>
      <c r="I13" s="28">
        <f t="shared" si="3"/>
        <v>0</v>
      </c>
      <c r="J13" s="29"/>
      <c r="K13" s="29"/>
    </row>
    <row r="14" spans="1:11" ht="12.75">
      <c r="A14" s="50" t="s">
        <v>27</v>
      </c>
      <c r="B14" s="19"/>
      <c r="C14" s="19">
        <v>1124</v>
      </c>
      <c r="D14" s="20"/>
      <c r="E14" s="20"/>
      <c r="F14" s="20"/>
      <c r="G14" s="20"/>
      <c r="H14" s="20"/>
      <c r="I14" s="28"/>
      <c r="J14" s="29"/>
      <c r="K14" s="29"/>
    </row>
    <row r="15" spans="1:11" ht="11.25" customHeight="1">
      <c r="A15" s="15" t="s">
        <v>28</v>
      </c>
      <c r="B15" s="16">
        <v>213</v>
      </c>
      <c r="C15" s="49"/>
      <c r="D15" s="17"/>
      <c r="E15" s="17"/>
      <c r="F15" s="17"/>
      <c r="G15" s="17"/>
      <c r="H15" s="17"/>
      <c r="I15" s="27"/>
      <c r="J15" s="29"/>
      <c r="K15" s="29"/>
    </row>
    <row r="16" spans="1:11" ht="12" customHeight="1">
      <c r="A16" s="12" t="s">
        <v>29</v>
      </c>
      <c r="B16" s="13">
        <v>220</v>
      </c>
      <c r="C16" s="51"/>
      <c r="D16" s="14">
        <f aca="true" t="shared" si="4" ref="D16:I16">D17+D18+D22+D28+D29+D38</f>
        <v>0</v>
      </c>
      <c r="E16" s="14">
        <f t="shared" si="4"/>
        <v>0</v>
      </c>
      <c r="F16" s="14">
        <f t="shared" si="4"/>
        <v>15000</v>
      </c>
      <c r="G16" s="14">
        <f t="shared" si="4"/>
        <v>15000</v>
      </c>
      <c r="H16" s="14">
        <f t="shared" si="4"/>
        <v>0</v>
      </c>
      <c r="I16" s="26">
        <f t="shared" si="4"/>
        <v>0</v>
      </c>
      <c r="J16" s="29"/>
      <c r="K16" s="29"/>
    </row>
    <row r="17" spans="1:11" ht="12.75">
      <c r="A17" s="15" t="s">
        <v>5</v>
      </c>
      <c r="B17" s="16">
        <v>221</v>
      </c>
      <c r="C17" s="49"/>
      <c r="D17" s="17"/>
      <c r="E17" s="17"/>
      <c r="F17" s="17"/>
      <c r="G17" s="17"/>
      <c r="H17" s="17"/>
      <c r="I17" s="27"/>
      <c r="J17" s="29"/>
      <c r="K17" s="29"/>
    </row>
    <row r="18" spans="1:11" ht="12.75">
      <c r="A18" s="15" t="s">
        <v>6</v>
      </c>
      <c r="B18" s="16">
        <v>222</v>
      </c>
      <c r="C18" s="49"/>
      <c r="D18" s="17">
        <f aca="true" t="shared" si="5" ref="D18:I18">SUM(D19:D20)</f>
        <v>0</v>
      </c>
      <c r="E18" s="17">
        <f t="shared" si="5"/>
        <v>0</v>
      </c>
      <c r="F18" s="17">
        <f t="shared" si="5"/>
        <v>0</v>
      </c>
      <c r="G18" s="17">
        <f t="shared" si="5"/>
        <v>0</v>
      </c>
      <c r="H18" s="17">
        <f t="shared" si="5"/>
        <v>0</v>
      </c>
      <c r="I18" s="27">
        <f t="shared" si="5"/>
        <v>0</v>
      </c>
      <c r="J18" s="29"/>
      <c r="K18" s="29"/>
    </row>
    <row r="19" spans="1:11" ht="11.25" customHeight="1">
      <c r="A19" s="21" t="s">
        <v>81</v>
      </c>
      <c r="B19" s="23"/>
      <c r="C19" s="19">
        <v>1104</v>
      </c>
      <c r="D19" s="20"/>
      <c r="E19" s="20"/>
      <c r="F19" s="20"/>
      <c r="G19" s="20"/>
      <c r="H19" s="20"/>
      <c r="I19" s="28"/>
      <c r="J19" s="29"/>
      <c r="K19" s="29"/>
    </row>
    <row r="20" spans="1:11" ht="12" customHeight="1">
      <c r="A20" s="22" t="s">
        <v>26</v>
      </c>
      <c r="B20" s="23"/>
      <c r="C20" s="19">
        <v>1125</v>
      </c>
      <c r="D20" s="20">
        <f aca="true" t="shared" si="6" ref="D20:I20">D21</f>
        <v>0</v>
      </c>
      <c r="E20" s="20">
        <f t="shared" si="6"/>
        <v>0</v>
      </c>
      <c r="F20" s="20">
        <f t="shared" si="6"/>
        <v>0</v>
      </c>
      <c r="G20" s="20">
        <f t="shared" si="6"/>
        <v>0</v>
      </c>
      <c r="H20" s="20">
        <f t="shared" si="6"/>
        <v>0</v>
      </c>
      <c r="I20" s="28">
        <f t="shared" si="6"/>
        <v>0</v>
      </c>
      <c r="J20" s="29"/>
      <c r="K20" s="29"/>
    </row>
    <row r="21" spans="1:11" ht="12.75">
      <c r="A21" s="50" t="s">
        <v>30</v>
      </c>
      <c r="B21" s="23"/>
      <c r="C21" s="19">
        <v>1125</v>
      </c>
      <c r="D21" s="20"/>
      <c r="E21" s="20"/>
      <c r="F21" s="20"/>
      <c r="G21" s="20"/>
      <c r="H21" s="20"/>
      <c r="I21" s="28"/>
      <c r="J21" s="29"/>
      <c r="K21" s="29"/>
    </row>
    <row r="22" spans="1:11" ht="12.75">
      <c r="A22" s="15" t="s">
        <v>7</v>
      </c>
      <c r="B22" s="16">
        <v>223</v>
      </c>
      <c r="C22" s="49"/>
      <c r="D22" s="17">
        <f aca="true" t="shared" si="7" ref="D22:I22">SUM(D23:D27)</f>
        <v>0</v>
      </c>
      <c r="E22" s="17">
        <f t="shared" si="7"/>
        <v>0</v>
      </c>
      <c r="F22" s="17">
        <f t="shared" si="7"/>
        <v>0</v>
      </c>
      <c r="G22" s="17">
        <f t="shared" si="7"/>
        <v>0</v>
      </c>
      <c r="H22" s="17">
        <f t="shared" si="7"/>
        <v>0</v>
      </c>
      <c r="I22" s="27">
        <f t="shared" si="7"/>
        <v>0</v>
      </c>
      <c r="J22" s="29"/>
      <c r="K22" s="29"/>
    </row>
    <row r="23" spans="1:11" ht="12.75">
      <c r="A23" s="18" t="s">
        <v>31</v>
      </c>
      <c r="B23" s="23"/>
      <c r="C23" s="19" t="s">
        <v>78</v>
      </c>
      <c r="D23" s="20"/>
      <c r="E23" s="20"/>
      <c r="F23" s="20"/>
      <c r="G23" s="20"/>
      <c r="H23" s="20"/>
      <c r="I23" s="28"/>
      <c r="J23" s="29"/>
      <c r="K23" s="29"/>
    </row>
    <row r="24" spans="1:11" ht="12.75">
      <c r="A24" s="21" t="s">
        <v>32</v>
      </c>
      <c r="B24" s="23"/>
      <c r="C24" s="19">
        <v>1109</v>
      </c>
      <c r="D24" s="20"/>
      <c r="E24" s="20"/>
      <c r="F24" s="20"/>
      <c r="G24" s="20"/>
      <c r="H24" s="20"/>
      <c r="I24" s="28"/>
      <c r="J24" s="29"/>
      <c r="K24" s="29"/>
    </row>
    <row r="25" spans="1:11" ht="12.75">
      <c r="A25" s="18" t="s">
        <v>8</v>
      </c>
      <c r="B25" s="23"/>
      <c r="C25" s="19">
        <v>1110</v>
      </c>
      <c r="D25" s="20"/>
      <c r="E25" s="20"/>
      <c r="F25" s="20"/>
      <c r="G25" s="20"/>
      <c r="H25" s="20"/>
      <c r="I25" s="28"/>
      <c r="J25" s="29"/>
      <c r="K25" s="29"/>
    </row>
    <row r="26" spans="1:11" ht="12" customHeight="1">
      <c r="A26" s="18" t="s">
        <v>9</v>
      </c>
      <c r="B26" s="23"/>
      <c r="C26" s="19">
        <v>1126</v>
      </c>
      <c r="D26" s="20"/>
      <c r="E26" s="20"/>
      <c r="F26" s="20"/>
      <c r="G26" s="20"/>
      <c r="H26" s="20"/>
      <c r="I26" s="28"/>
      <c r="J26" s="29"/>
      <c r="K26" s="29"/>
    </row>
    <row r="27" spans="1:11" ht="12" customHeight="1">
      <c r="A27" s="18" t="s">
        <v>26</v>
      </c>
      <c r="B27" s="23"/>
      <c r="C27" s="19">
        <v>1127</v>
      </c>
      <c r="D27" s="20"/>
      <c r="E27" s="20"/>
      <c r="F27" s="20"/>
      <c r="G27" s="20"/>
      <c r="H27" s="20"/>
      <c r="I27" s="28"/>
      <c r="J27" s="29"/>
      <c r="K27" s="29"/>
    </row>
    <row r="28" spans="1:11" ht="12.75">
      <c r="A28" s="15" t="s">
        <v>10</v>
      </c>
      <c r="B28" s="16">
        <v>224</v>
      </c>
      <c r="C28" s="49"/>
      <c r="D28" s="17"/>
      <c r="E28" s="17"/>
      <c r="F28" s="17"/>
      <c r="G28" s="17"/>
      <c r="H28" s="17"/>
      <c r="I28" s="27"/>
      <c r="J28" s="29"/>
      <c r="K28" s="29"/>
    </row>
    <row r="29" spans="1:11" ht="12.75">
      <c r="A29" s="15" t="s">
        <v>11</v>
      </c>
      <c r="B29" s="16">
        <v>225</v>
      </c>
      <c r="C29" s="49"/>
      <c r="D29" s="17">
        <f aca="true" t="shared" si="8" ref="D29:I29">SUM(D30:D35)</f>
        <v>0</v>
      </c>
      <c r="E29" s="17">
        <f t="shared" si="8"/>
        <v>0</v>
      </c>
      <c r="F29" s="17">
        <f t="shared" si="8"/>
        <v>0</v>
      </c>
      <c r="G29" s="17">
        <f t="shared" si="8"/>
        <v>0</v>
      </c>
      <c r="H29" s="17">
        <f t="shared" si="8"/>
        <v>0</v>
      </c>
      <c r="I29" s="27">
        <f t="shared" si="8"/>
        <v>0</v>
      </c>
      <c r="J29" s="29"/>
      <c r="K29" s="29"/>
    </row>
    <row r="30" spans="1:11" ht="12.75">
      <c r="A30" s="18" t="s">
        <v>33</v>
      </c>
      <c r="B30" s="23"/>
      <c r="C30" s="19">
        <v>1111</v>
      </c>
      <c r="D30" s="20"/>
      <c r="E30" s="20"/>
      <c r="F30" s="20"/>
      <c r="G30" s="20"/>
      <c r="H30" s="20"/>
      <c r="I30" s="28"/>
      <c r="J30" s="29"/>
      <c r="K30" s="29"/>
    </row>
    <row r="31" spans="1:11" ht="12.75">
      <c r="A31" s="18" t="s">
        <v>82</v>
      </c>
      <c r="B31" s="23"/>
      <c r="C31" s="19">
        <v>1111</v>
      </c>
      <c r="D31" s="20"/>
      <c r="E31" s="20"/>
      <c r="F31" s="20"/>
      <c r="G31" s="20"/>
      <c r="H31" s="20"/>
      <c r="I31" s="28"/>
      <c r="J31" s="29"/>
      <c r="K31" s="29"/>
    </row>
    <row r="32" spans="1:11" ht="12.75">
      <c r="A32" s="18" t="s">
        <v>34</v>
      </c>
      <c r="B32" s="23"/>
      <c r="C32" s="19">
        <v>1105</v>
      </c>
      <c r="D32" s="20"/>
      <c r="E32" s="20"/>
      <c r="F32" s="20"/>
      <c r="G32" s="20"/>
      <c r="H32" s="20"/>
      <c r="I32" s="28"/>
      <c r="J32" s="29"/>
      <c r="K32" s="29"/>
    </row>
    <row r="33" spans="1:11" ht="12.75">
      <c r="A33" s="18" t="s">
        <v>35</v>
      </c>
      <c r="B33" s="23"/>
      <c r="C33" s="19">
        <v>1105</v>
      </c>
      <c r="D33" s="20"/>
      <c r="E33" s="20"/>
      <c r="F33" s="20"/>
      <c r="G33" s="20"/>
      <c r="H33" s="20"/>
      <c r="I33" s="28"/>
      <c r="J33" s="29"/>
      <c r="K33" s="29"/>
    </row>
    <row r="34" spans="1:11" ht="12.75">
      <c r="A34" s="18" t="s">
        <v>69</v>
      </c>
      <c r="B34" s="23"/>
      <c r="C34" s="19">
        <v>1106</v>
      </c>
      <c r="D34" s="20"/>
      <c r="E34" s="20"/>
      <c r="F34" s="20"/>
      <c r="G34" s="20"/>
      <c r="H34" s="20"/>
      <c r="I34" s="28"/>
      <c r="J34" s="29"/>
      <c r="K34" s="29"/>
    </row>
    <row r="35" spans="1:11" ht="12.75">
      <c r="A35" s="52" t="s">
        <v>83</v>
      </c>
      <c r="B35" s="19"/>
      <c r="C35" s="19">
        <v>1129</v>
      </c>
      <c r="D35" s="20">
        <f aca="true" t="shared" si="9" ref="D35:I35">SUM(D36:D37)</f>
        <v>0</v>
      </c>
      <c r="E35" s="20">
        <f t="shared" si="9"/>
        <v>0</v>
      </c>
      <c r="F35" s="20">
        <f t="shared" si="9"/>
        <v>0</v>
      </c>
      <c r="G35" s="20">
        <f t="shared" si="9"/>
        <v>0</v>
      </c>
      <c r="H35" s="20">
        <f t="shared" si="9"/>
        <v>0</v>
      </c>
      <c r="I35" s="28">
        <f t="shared" si="9"/>
        <v>0</v>
      </c>
      <c r="J35" s="29"/>
      <c r="K35" s="29"/>
    </row>
    <row r="36" spans="1:11" ht="12.75">
      <c r="A36" s="50" t="s">
        <v>84</v>
      </c>
      <c r="B36" s="23"/>
      <c r="C36" s="19">
        <v>1129</v>
      </c>
      <c r="D36" s="20"/>
      <c r="E36" s="20"/>
      <c r="F36" s="20"/>
      <c r="G36" s="20"/>
      <c r="H36" s="20"/>
      <c r="I36" s="28"/>
      <c r="J36" s="29"/>
      <c r="K36" s="29"/>
    </row>
    <row r="37" spans="1:11" ht="11.25" customHeight="1">
      <c r="A37" s="50" t="s">
        <v>70</v>
      </c>
      <c r="B37" s="23"/>
      <c r="C37" s="19">
        <v>1129</v>
      </c>
      <c r="D37" s="20"/>
      <c r="E37" s="20"/>
      <c r="F37" s="20"/>
      <c r="G37" s="20"/>
      <c r="H37" s="20"/>
      <c r="I37" s="28"/>
      <c r="J37" s="29"/>
      <c r="K37" s="29"/>
    </row>
    <row r="38" spans="1:11" ht="11.25" customHeight="1">
      <c r="A38" s="15" t="s">
        <v>71</v>
      </c>
      <c r="B38" s="16">
        <v>226</v>
      </c>
      <c r="C38" s="49"/>
      <c r="D38" s="17">
        <f aca="true" t="shared" si="10" ref="D38:I38">SUM(D39:D48)</f>
        <v>0</v>
      </c>
      <c r="E38" s="17">
        <f t="shared" si="10"/>
        <v>0</v>
      </c>
      <c r="F38" s="17">
        <f t="shared" si="10"/>
        <v>15000</v>
      </c>
      <c r="G38" s="17">
        <f t="shared" si="10"/>
        <v>15000</v>
      </c>
      <c r="H38" s="17">
        <f t="shared" si="10"/>
        <v>0</v>
      </c>
      <c r="I38" s="27">
        <f t="shared" si="10"/>
        <v>0</v>
      </c>
      <c r="J38" s="29"/>
      <c r="K38" s="29"/>
    </row>
    <row r="39" spans="1:11" ht="11.25" customHeight="1">
      <c r="A39" s="21" t="s">
        <v>85</v>
      </c>
      <c r="B39" s="23"/>
      <c r="C39" s="19">
        <v>1104</v>
      </c>
      <c r="D39" s="20"/>
      <c r="E39" s="20"/>
      <c r="F39" s="20"/>
      <c r="G39" s="20"/>
      <c r="H39" s="20"/>
      <c r="I39" s="28"/>
      <c r="J39" s="29"/>
      <c r="K39" s="29"/>
    </row>
    <row r="40" spans="1:11" ht="11.25" customHeight="1">
      <c r="A40" s="21" t="s">
        <v>86</v>
      </c>
      <c r="B40" s="23"/>
      <c r="C40" s="19">
        <v>1130</v>
      </c>
      <c r="D40" s="20"/>
      <c r="E40" s="20"/>
      <c r="F40" s="20">
        <f>G40+(I40-H40)-(E40-D40)</f>
        <v>15000</v>
      </c>
      <c r="G40" s="20">
        <v>15000</v>
      </c>
      <c r="H40" s="20"/>
      <c r="I40" s="28"/>
      <c r="J40" s="29"/>
      <c r="K40" s="29"/>
    </row>
    <row r="41" spans="1:11" ht="12" customHeight="1">
      <c r="A41" s="18" t="s">
        <v>39</v>
      </c>
      <c r="B41" s="19"/>
      <c r="C41" s="19">
        <v>1133</v>
      </c>
      <c r="D41" s="20"/>
      <c r="E41" s="20"/>
      <c r="F41" s="20"/>
      <c r="G41" s="20"/>
      <c r="H41" s="20"/>
      <c r="I41" s="28"/>
      <c r="J41" s="29"/>
      <c r="K41" s="29"/>
    </row>
    <row r="42" spans="1:11" ht="12" customHeight="1">
      <c r="A42" s="18" t="s">
        <v>72</v>
      </c>
      <c r="B42" s="19"/>
      <c r="C42" s="19">
        <v>1135</v>
      </c>
      <c r="D42" s="20"/>
      <c r="E42" s="20"/>
      <c r="F42" s="20"/>
      <c r="G42" s="20"/>
      <c r="H42" s="20"/>
      <c r="I42" s="28"/>
      <c r="J42" s="29"/>
      <c r="K42" s="29"/>
    </row>
    <row r="43" spans="1:11" ht="12" customHeight="1">
      <c r="A43" s="18" t="s">
        <v>38</v>
      </c>
      <c r="B43" s="19"/>
      <c r="C43" s="19">
        <v>1135</v>
      </c>
      <c r="D43" s="20"/>
      <c r="E43" s="20"/>
      <c r="F43" s="20"/>
      <c r="G43" s="20"/>
      <c r="H43" s="20"/>
      <c r="I43" s="28"/>
      <c r="J43" s="29"/>
      <c r="K43" s="29"/>
    </row>
    <row r="44" spans="1:11" ht="12" customHeight="1">
      <c r="A44" s="18" t="s">
        <v>37</v>
      </c>
      <c r="B44" s="19"/>
      <c r="C44" s="19">
        <v>1135</v>
      </c>
      <c r="D44" s="20"/>
      <c r="E44" s="20"/>
      <c r="F44" s="20"/>
      <c r="G44" s="20"/>
      <c r="H44" s="20"/>
      <c r="I44" s="28"/>
      <c r="J44" s="29"/>
      <c r="K44" s="29"/>
    </row>
    <row r="45" spans="1:11" ht="12" customHeight="1">
      <c r="A45" s="18" t="s">
        <v>87</v>
      </c>
      <c r="B45" s="19"/>
      <c r="C45" s="19">
        <v>1136</v>
      </c>
      <c r="D45" s="20"/>
      <c r="E45" s="20"/>
      <c r="F45" s="20"/>
      <c r="G45" s="20"/>
      <c r="H45" s="20"/>
      <c r="I45" s="28"/>
      <c r="J45" s="29"/>
      <c r="K45" s="29"/>
    </row>
    <row r="46" spans="1:11" ht="12" customHeight="1">
      <c r="A46" s="18" t="s">
        <v>12</v>
      </c>
      <c r="B46" s="19"/>
      <c r="C46" s="19">
        <v>1137</v>
      </c>
      <c r="D46" s="20"/>
      <c r="E46" s="20"/>
      <c r="F46" s="20"/>
      <c r="G46" s="20"/>
      <c r="H46" s="20"/>
      <c r="I46" s="28"/>
      <c r="J46" s="29"/>
      <c r="K46" s="29"/>
    </row>
    <row r="47" spans="1:11" ht="12.75">
      <c r="A47" s="18" t="s">
        <v>88</v>
      </c>
      <c r="B47" s="19"/>
      <c r="C47" s="19">
        <v>1139</v>
      </c>
      <c r="D47" s="20"/>
      <c r="E47" s="20"/>
      <c r="F47" s="20"/>
      <c r="G47" s="20"/>
      <c r="H47" s="20"/>
      <c r="I47" s="28"/>
      <c r="J47" s="29"/>
      <c r="K47" s="29"/>
    </row>
    <row r="48" spans="1:11" ht="11.25" customHeight="1">
      <c r="A48" s="52" t="s">
        <v>89</v>
      </c>
      <c r="B48" s="19"/>
      <c r="C48" s="19">
        <v>1140</v>
      </c>
      <c r="D48" s="20">
        <f aca="true" t="shared" si="11" ref="D48:I48">SUM(D49:D50)</f>
        <v>0</v>
      </c>
      <c r="E48" s="20">
        <f t="shared" si="11"/>
        <v>0</v>
      </c>
      <c r="F48" s="20">
        <f t="shared" si="11"/>
        <v>0</v>
      </c>
      <c r="G48" s="20">
        <f t="shared" si="11"/>
        <v>0</v>
      </c>
      <c r="H48" s="20">
        <f t="shared" si="11"/>
        <v>0</v>
      </c>
      <c r="I48" s="28">
        <f t="shared" si="11"/>
        <v>0</v>
      </c>
      <c r="J48" s="29"/>
      <c r="K48" s="29"/>
    </row>
    <row r="49" spans="1:11" ht="12" customHeight="1">
      <c r="A49" s="50" t="s">
        <v>36</v>
      </c>
      <c r="B49" s="19"/>
      <c r="C49" s="19">
        <v>1140</v>
      </c>
      <c r="D49" s="20"/>
      <c r="E49" s="20"/>
      <c r="F49" s="20"/>
      <c r="G49" s="20"/>
      <c r="H49" s="20"/>
      <c r="I49" s="28"/>
      <c r="J49" s="29"/>
      <c r="K49" s="29"/>
    </row>
    <row r="50" spans="1:11" ht="12" customHeight="1">
      <c r="A50" s="50" t="s">
        <v>90</v>
      </c>
      <c r="B50" s="19"/>
      <c r="C50" s="19">
        <v>1140</v>
      </c>
      <c r="D50" s="20"/>
      <c r="E50" s="20"/>
      <c r="F50" s="20"/>
      <c r="G50" s="20"/>
      <c r="H50" s="20"/>
      <c r="I50" s="28"/>
      <c r="J50" s="29"/>
      <c r="K50" s="29"/>
    </row>
    <row r="51" spans="1:11" ht="12" customHeight="1">
      <c r="A51" s="12" t="s">
        <v>13</v>
      </c>
      <c r="B51" s="13">
        <v>260</v>
      </c>
      <c r="C51" s="51"/>
      <c r="D51" s="14">
        <f aca="true" t="shared" si="12" ref="D51:I51">D52</f>
        <v>0</v>
      </c>
      <c r="E51" s="14">
        <f t="shared" si="12"/>
        <v>0</v>
      </c>
      <c r="F51" s="14">
        <f t="shared" si="12"/>
        <v>0</v>
      </c>
      <c r="G51" s="14">
        <f t="shared" si="12"/>
        <v>0</v>
      </c>
      <c r="H51" s="14">
        <f t="shared" si="12"/>
        <v>0</v>
      </c>
      <c r="I51" s="26">
        <f t="shared" si="12"/>
        <v>0</v>
      </c>
      <c r="J51" s="29"/>
      <c r="K51" s="29"/>
    </row>
    <row r="52" spans="1:11" ht="11.25" customHeight="1">
      <c r="A52" s="15" t="s">
        <v>91</v>
      </c>
      <c r="B52" s="16">
        <v>262</v>
      </c>
      <c r="C52" s="49"/>
      <c r="D52" s="17">
        <f aca="true" t="shared" si="13" ref="D52:I52">SUM(D53:D54)</f>
        <v>0</v>
      </c>
      <c r="E52" s="17">
        <f t="shared" si="13"/>
        <v>0</v>
      </c>
      <c r="F52" s="17">
        <f t="shared" si="13"/>
        <v>0</v>
      </c>
      <c r="G52" s="17">
        <f t="shared" si="13"/>
        <v>0</v>
      </c>
      <c r="H52" s="17">
        <f t="shared" si="13"/>
        <v>0</v>
      </c>
      <c r="I52" s="27">
        <f t="shared" si="13"/>
        <v>0</v>
      </c>
      <c r="J52" s="29"/>
      <c r="K52" s="29"/>
    </row>
    <row r="53" spans="1:11" ht="12.75">
      <c r="A53" s="21" t="s">
        <v>40</v>
      </c>
      <c r="B53" s="23"/>
      <c r="C53" s="19">
        <v>1113</v>
      </c>
      <c r="D53" s="20"/>
      <c r="E53" s="20"/>
      <c r="F53" s="20"/>
      <c r="G53" s="20"/>
      <c r="H53" s="20"/>
      <c r="I53" s="28"/>
      <c r="J53" s="29"/>
      <c r="K53" s="29"/>
    </row>
    <row r="54" spans="1:11" ht="12" customHeight="1">
      <c r="A54" s="52" t="s">
        <v>73</v>
      </c>
      <c r="B54" s="19"/>
      <c r="C54" s="19">
        <v>1142</v>
      </c>
      <c r="D54" s="20">
        <f aca="true" t="shared" si="14" ref="D54:I54">SUM(D55:D59)</f>
        <v>0</v>
      </c>
      <c r="E54" s="20">
        <f t="shared" si="14"/>
        <v>0</v>
      </c>
      <c r="F54" s="20">
        <f t="shared" si="14"/>
        <v>0</v>
      </c>
      <c r="G54" s="20">
        <f t="shared" si="14"/>
        <v>0</v>
      </c>
      <c r="H54" s="20">
        <f t="shared" si="14"/>
        <v>0</v>
      </c>
      <c r="I54" s="28">
        <f t="shared" si="14"/>
        <v>0</v>
      </c>
      <c r="J54" s="29"/>
      <c r="K54" s="29"/>
    </row>
    <row r="55" spans="1:11" ht="12.75">
      <c r="A55" s="50" t="s">
        <v>41</v>
      </c>
      <c r="B55" s="23"/>
      <c r="C55" s="19">
        <v>1142</v>
      </c>
      <c r="D55" s="20"/>
      <c r="E55" s="20"/>
      <c r="F55" s="20"/>
      <c r="G55" s="20"/>
      <c r="H55" s="20"/>
      <c r="I55" s="28"/>
      <c r="J55" s="29"/>
      <c r="K55" s="29"/>
    </row>
    <row r="56" spans="1:11" ht="12.75">
      <c r="A56" s="50" t="s">
        <v>92</v>
      </c>
      <c r="B56" s="23"/>
      <c r="C56" s="19">
        <v>1142</v>
      </c>
      <c r="D56" s="20"/>
      <c r="E56" s="20"/>
      <c r="F56" s="20"/>
      <c r="G56" s="20"/>
      <c r="H56" s="20"/>
      <c r="I56" s="28"/>
      <c r="J56" s="29"/>
      <c r="K56" s="29"/>
    </row>
    <row r="57" spans="1:11" ht="12.75">
      <c r="A57" s="50" t="s">
        <v>14</v>
      </c>
      <c r="B57" s="23"/>
      <c r="C57" s="19">
        <v>1142</v>
      </c>
      <c r="D57" s="20"/>
      <c r="E57" s="20"/>
      <c r="F57" s="20"/>
      <c r="G57" s="20"/>
      <c r="H57" s="20"/>
      <c r="I57" s="28"/>
      <c r="J57" s="29"/>
      <c r="K57" s="29"/>
    </row>
    <row r="58" spans="1:11" ht="12.75">
      <c r="A58" s="50" t="s">
        <v>42</v>
      </c>
      <c r="B58" s="23"/>
      <c r="C58" s="19">
        <v>1142</v>
      </c>
      <c r="D58" s="20"/>
      <c r="E58" s="20"/>
      <c r="F58" s="20"/>
      <c r="G58" s="20"/>
      <c r="H58" s="20"/>
      <c r="I58" s="28"/>
      <c r="J58" s="29"/>
      <c r="K58" s="29"/>
    </row>
    <row r="59" spans="1:11" ht="12.75">
      <c r="A59" s="50" t="s">
        <v>43</v>
      </c>
      <c r="B59" s="23"/>
      <c r="C59" s="19">
        <v>1142</v>
      </c>
      <c r="D59" s="20"/>
      <c r="E59" s="20"/>
      <c r="F59" s="20"/>
      <c r="G59" s="20"/>
      <c r="H59" s="20"/>
      <c r="I59" s="28"/>
      <c r="J59" s="29"/>
      <c r="K59" s="29"/>
    </row>
    <row r="60" spans="1:11" ht="12.75">
      <c r="A60" s="12" t="s">
        <v>15</v>
      </c>
      <c r="B60" s="13">
        <v>290</v>
      </c>
      <c r="C60" s="51"/>
      <c r="D60" s="14">
        <f aca="true" t="shared" si="15" ref="D60:I60">SUM(D61:D63)</f>
        <v>0</v>
      </c>
      <c r="E60" s="14">
        <f t="shared" si="15"/>
        <v>0</v>
      </c>
      <c r="F60" s="14">
        <f t="shared" si="15"/>
        <v>0</v>
      </c>
      <c r="G60" s="14">
        <f t="shared" si="15"/>
        <v>0</v>
      </c>
      <c r="H60" s="14">
        <f t="shared" si="15"/>
        <v>0</v>
      </c>
      <c r="I60" s="26">
        <f t="shared" si="15"/>
        <v>0</v>
      </c>
      <c r="J60" s="29"/>
      <c r="K60" s="29"/>
    </row>
    <row r="61" spans="1:11" ht="12.75">
      <c r="A61" s="50" t="s">
        <v>93</v>
      </c>
      <c r="B61" s="23"/>
      <c r="C61" s="19">
        <v>1143</v>
      </c>
      <c r="D61" s="20"/>
      <c r="E61" s="20"/>
      <c r="F61" s="20"/>
      <c r="G61" s="20"/>
      <c r="H61" s="20"/>
      <c r="I61" s="28"/>
      <c r="J61" s="29"/>
      <c r="K61" s="29"/>
    </row>
    <row r="62" spans="1:11" ht="12.75">
      <c r="A62" s="50" t="s">
        <v>94</v>
      </c>
      <c r="B62" s="23"/>
      <c r="C62" s="19">
        <v>1143</v>
      </c>
      <c r="D62" s="20"/>
      <c r="E62" s="20"/>
      <c r="F62" s="20"/>
      <c r="G62" s="20"/>
      <c r="H62" s="20"/>
      <c r="I62" s="28"/>
      <c r="J62" s="29"/>
      <c r="K62" s="29"/>
    </row>
    <row r="63" spans="1:11" ht="12.75">
      <c r="A63" s="50" t="s">
        <v>95</v>
      </c>
      <c r="B63" s="23"/>
      <c r="C63" s="19">
        <v>1148</v>
      </c>
      <c r="D63" s="20"/>
      <c r="E63" s="20"/>
      <c r="F63" s="20"/>
      <c r="G63" s="20"/>
      <c r="H63" s="20"/>
      <c r="I63" s="28"/>
      <c r="J63" s="29"/>
      <c r="K63" s="29"/>
    </row>
    <row r="64" spans="1:11" ht="12.75">
      <c r="A64" s="10" t="s">
        <v>44</v>
      </c>
      <c r="B64" s="53">
        <v>300</v>
      </c>
      <c r="C64" s="54"/>
      <c r="D64" s="11">
        <f aca="true" t="shared" si="16" ref="D64:I64">D65+D70</f>
        <v>0</v>
      </c>
      <c r="E64" s="11">
        <f t="shared" si="16"/>
        <v>0</v>
      </c>
      <c r="F64" s="11">
        <f t="shared" si="16"/>
        <v>0</v>
      </c>
      <c r="G64" s="11">
        <f t="shared" si="16"/>
        <v>0</v>
      </c>
      <c r="H64" s="11">
        <f t="shared" si="16"/>
        <v>0</v>
      </c>
      <c r="I64" s="25">
        <f t="shared" si="16"/>
        <v>0</v>
      </c>
      <c r="J64" s="29"/>
      <c r="K64" s="29"/>
    </row>
    <row r="65" spans="1:11" ht="12.75">
      <c r="A65" s="15" t="s">
        <v>45</v>
      </c>
      <c r="B65" s="16">
        <v>310</v>
      </c>
      <c r="C65" s="49"/>
      <c r="D65" s="17">
        <f aca="true" t="shared" si="17" ref="D65:I65">SUM(D66:D69)</f>
        <v>0</v>
      </c>
      <c r="E65" s="17">
        <f t="shared" si="17"/>
        <v>0</v>
      </c>
      <c r="F65" s="17">
        <f t="shared" si="17"/>
        <v>0</v>
      </c>
      <c r="G65" s="17">
        <f t="shared" si="17"/>
        <v>0</v>
      </c>
      <c r="H65" s="17">
        <f t="shared" si="17"/>
        <v>0</v>
      </c>
      <c r="I65" s="27">
        <f t="shared" si="17"/>
        <v>0</v>
      </c>
      <c r="J65" s="29"/>
      <c r="K65" s="29"/>
    </row>
    <row r="66" spans="1:11" ht="12.75">
      <c r="A66" s="21" t="s">
        <v>74</v>
      </c>
      <c r="B66" s="23"/>
      <c r="C66" s="19">
        <v>1116</v>
      </c>
      <c r="D66" s="20"/>
      <c r="E66" s="20"/>
      <c r="F66" s="20"/>
      <c r="G66" s="20"/>
      <c r="H66" s="20"/>
      <c r="I66" s="28"/>
      <c r="J66" s="29"/>
      <c r="K66" s="29"/>
    </row>
    <row r="67" spans="1:11" ht="12" customHeight="1">
      <c r="A67" s="18" t="s">
        <v>47</v>
      </c>
      <c r="B67" s="23"/>
      <c r="C67" s="19">
        <v>1116</v>
      </c>
      <c r="D67" s="20"/>
      <c r="E67" s="20"/>
      <c r="F67" s="20"/>
      <c r="G67" s="20"/>
      <c r="H67" s="20"/>
      <c r="I67" s="28"/>
      <c r="J67" s="29"/>
      <c r="K67" s="29"/>
    </row>
    <row r="68" spans="1:11" ht="12.75">
      <c r="A68" s="18" t="s">
        <v>48</v>
      </c>
      <c r="B68" s="23"/>
      <c r="C68" s="19">
        <v>1116</v>
      </c>
      <c r="D68" s="20"/>
      <c r="E68" s="20"/>
      <c r="F68" s="20"/>
      <c r="G68" s="20"/>
      <c r="H68" s="20"/>
      <c r="I68" s="28"/>
      <c r="J68" s="29"/>
      <c r="K68" s="29"/>
    </row>
    <row r="69" spans="1:11" ht="12.75">
      <c r="A69" s="21" t="s">
        <v>46</v>
      </c>
      <c r="B69" s="23"/>
      <c r="C69" s="19">
        <v>1118</v>
      </c>
      <c r="D69" s="20"/>
      <c r="E69" s="20"/>
      <c r="F69" s="20"/>
      <c r="G69" s="20"/>
      <c r="H69" s="20"/>
      <c r="I69" s="28"/>
      <c r="J69" s="29"/>
      <c r="K69" s="29"/>
    </row>
    <row r="70" spans="1:11" ht="12.75">
      <c r="A70" s="15" t="s">
        <v>49</v>
      </c>
      <c r="B70" s="16">
        <v>340</v>
      </c>
      <c r="C70" s="49"/>
      <c r="D70" s="17">
        <f aca="true" t="shared" si="18" ref="D70:I70">SUM(D71:D77)</f>
        <v>0</v>
      </c>
      <c r="E70" s="17">
        <f t="shared" si="18"/>
        <v>0</v>
      </c>
      <c r="F70" s="17">
        <f t="shared" si="18"/>
        <v>0</v>
      </c>
      <c r="G70" s="17">
        <f t="shared" si="18"/>
        <v>0</v>
      </c>
      <c r="H70" s="17">
        <f t="shared" si="18"/>
        <v>0</v>
      </c>
      <c r="I70" s="27">
        <f t="shared" si="18"/>
        <v>0</v>
      </c>
      <c r="J70" s="29"/>
      <c r="K70" s="29"/>
    </row>
    <row r="71" spans="1:11" ht="12.75">
      <c r="A71" s="21" t="s">
        <v>96</v>
      </c>
      <c r="B71" s="19"/>
      <c r="C71" s="19">
        <v>1112</v>
      </c>
      <c r="D71" s="20"/>
      <c r="E71" s="20"/>
      <c r="F71" s="20"/>
      <c r="G71" s="20"/>
      <c r="H71" s="20"/>
      <c r="I71" s="28"/>
      <c r="J71" s="29"/>
      <c r="K71" s="29"/>
    </row>
    <row r="72" spans="1:11" ht="12.75">
      <c r="A72" s="21" t="s">
        <v>97</v>
      </c>
      <c r="B72" s="19"/>
      <c r="C72" s="19">
        <v>1117</v>
      </c>
      <c r="D72" s="20"/>
      <c r="E72" s="20"/>
      <c r="F72" s="20"/>
      <c r="G72" s="20"/>
      <c r="H72" s="20"/>
      <c r="I72" s="28"/>
      <c r="J72" s="29"/>
      <c r="K72" s="29"/>
    </row>
    <row r="73" spans="1:11" ht="12.75">
      <c r="A73" s="21" t="s">
        <v>50</v>
      </c>
      <c r="B73" s="19"/>
      <c r="C73" s="19">
        <v>1119</v>
      </c>
      <c r="D73" s="20"/>
      <c r="E73" s="20"/>
      <c r="F73" s="20"/>
      <c r="G73" s="20"/>
      <c r="H73" s="20"/>
      <c r="I73" s="28"/>
      <c r="J73" s="29"/>
      <c r="K73" s="29"/>
    </row>
    <row r="74" spans="1:11" ht="12.75">
      <c r="A74" s="21" t="s">
        <v>51</v>
      </c>
      <c r="B74" s="19"/>
      <c r="C74" s="19">
        <v>1120</v>
      </c>
      <c r="D74" s="20"/>
      <c r="E74" s="20"/>
      <c r="F74" s="20"/>
      <c r="G74" s="20"/>
      <c r="H74" s="20"/>
      <c r="I74" s="28"/>
      <c r="J74" s="29"/>
      <c r="K74" s="29"/>
    </row>
    <row r="75" spans="1:11" ht="12.75">
      <c r="A75" s="21" t="s">
        <v>98</v>
      </c>
      <c r="B75" s="19"/>
      <c r="C75" s="19">
        <v>1121</v>
      </c>
      <c r="D75" s="20"/>
      <c r="E75" s="20"/>
      <c r="F75" s="20"/>
      <c r="G75" s="20"/>
      <c r="H75" s="20"/>
      <c r="I75" s="28"/>
      <c r="J75" s="29"/>
      <c r="K75" s="29"/>
    </row>
    <row r="76" spans="1:11" ht="12.75">
      <c r="A76" s="21" t="s">
        <v>52</v>
      </c>
      <c r="B76" s="19"/>
      <c r="C76" s="19">
        <v>1122</v>
      </c>
      <c r="D76" s="20"/>
      <c r="E76" s="20"/>
      <c r="F76" s="20"/>
      <c r="G76" s="20"/>
      <c r="H76" s="20"/>
      <c r="I76" s="28"/>
      <c r="J76" s="29"/>
      <c r="K76" s="29"/>
    </row>
    <row r="77" spans="1:11" ht="12.75">
      <c r="A77" s="22" t="s">
        <v>26</v>
      </c>
      <c r="B77" s="19"/>
      <c r="C77" s="19">
        <v>1123</v>
      </c>
      <c r="D77" s="20">
        <f aca="true" t="shared" si="19" ref="D77:I77">SUM(D78:D84)</f>
        <v>0</v>
      </c>
      <c r="E77" s="20">
        <f t="shared" si="19"/>
        <v>0</v>
      </c>
      <c r="F77" s="20">
        <f t="shared" si="19"/>
        <v>0</v>
      </c>
      <c r="G77" s="20">
        <f t="shared" si="19"/>
        <v>0</v>
      </c>
      <c r="H77" s="20">
        <f t="shared" si="19"/>
        <v>0</v>
      </c>
      <c r="I77" s="28">
        <f t="shared" si="19"/>
        <v>0</v>
      </c>
      <c r="J77" s="29"/>
      <c r="K77" s="29"/>
    </row>
    <row r="78" spans="1:11" ht="12.75">
      <c r="A78" s="50" t="s">
        <v>53</v>
      </c>
      <c r="B78" s="19"/>
      <c r="C78" s="19">
        <v>1123</v>
      </c>
      <c r="D78" s="20"/>
      <c r="E78" s="20"/>
      <c r="F78" s="20"/>
      <c r="G78" s="20"/>
      <c r="H78" s="20"/>
      <c r="I78" s="28"/>
      <c r="J78" s="29"/>
      <c r="K78" s="29"/>
    </row>
    <row r="79" spans="1:11" ht="12.75">
      <c r="A79" s="50" t="s">
        <v>54</v>
      </c>
      <c r="B79" s="19"/>
      <c r="C79" s="19">
        <v>1123</v>
      </c>
      <c r="D79" s="20"/>
      <c r="E79" s="20"/>
      <c r="F79" s="20"/>
      <c r="G79" s="20"/>
      <c r="H79" s="20"/>
      <c r="I79" s="28"/>
      <c r="J79" s="29"/>
      <c r="K79" s="29"/>
    </row>
    <row r="80" spans="1:11" ht="12.75">
      <c r="A80" s="50" t="s">
        <v>16</v>
      </c>
      <c r="B80" s="19"/>
      <c r="C80" s="19">
        <v>1123</v>
      </c>
      <c r="D80" s="20"/>
      <c r="E80" s="20"/>
      <c r="F80" s="20"/>
      <c r="G80" s="20"/>
      <c r="H80" s="20"/>
      <c r="I80" s="28"/>
      <c r="J80" s="29"/>
      <c r="K80" s="29"/>
    </row>
    <row r="81" spans="1:11" ht="12.75">
      <c r="A81" s="50" t="s">
        <v>55</v>
      </c>
      <c r="B81" s="19"/>
      <c r="C81" s="19">
        <v>1123</v>
      </c>
      <c r="D81" s="20"/>
      <c r="E81" s="20"/>
      <c r="F81" s="20"/>
      <c r="G81" s="20"/>
      <c r="H81" s="20"/>
      <c r="I81" s="28"/>
      <c r="J81" s="29"/>
      <c r="K81" s="29"/>
    </row>
    <row r="82" spans="1:11" ht="12.75">
      <c r="A82" s="50" t="s">
        <v>17</v>
      </c>
      <c r="B82" s="19"/>
      <c r="C82" s="19">
        <v>1123</v>
      </c>
      <c r="D82" s="20"/>
      <c r="E82" s="20"/>
      <c r="F82" s="20"/>
      <c r="G82" s="20"/>
      <c r="H82" s="20"/>
      <c r="I82" s="28"/>
      <c r="J82" s="29"/>
      <c r="K82" s="29"/>
    </row>
    <row r="83" spans="1:11" ht="12.75">
      <c r="A83" s="50" t="s">
        <v>99</v>
      </c>
      <c r="B83" s="19"/>
      <c r="C83" s="19">
        <v>1123</v>
      </c>
      <c r="D83" s="20"/>
      <c r="E83" s="20"/>
      <c r="F83" s="20"/>
      <c r="G83" s="20"/>
      <c r="H83" s="20"/>
      <c r="I83" s="28"/>
      <c r="J83" s="29"/>
      <c r="K83" s="29"/>
    </row>
    <row r="84" spans="1:11" ht="13.5" thickBot="1">
      <c r="A84" s="55" t="s">
        <v>100</v>
      </c>
      <c r="B84" s="56"/>
      <c r="C84" s="56">
        <v>1123</v>
      </c>
      <c r="D84" s="57"/>
      <c r="E84" s="57"/>
      <c r="F84" s="57"/>
      <c r="G84" s="57"/>
      <c r="H84" s="57"/>
      <c r="I84" s="58"/>
      <c r="J84" s="29"/>
      <c r="K84" s="29"/>
    </row>
    <row r="85" spans="1:11" ht="13.5" thickBot="1">
      <c r="A85" s="39" t="s">
        <v>20</v>
      </c>
      <c r="B85" s="59" t="s">
        <v>2</v>
      </c>
      <c r="C85" s="59" t="s">
        <v>2</v>
      </c>
      <c r="D85" s="42">
        <f aca="true" t="shared" si="20" ref="D85:I85">D5+D64</f>
        <v>0</v>
      </c>
      <c r="E85" s="42">
        <f t="shared" si="20"/>
        <v>29214</v>
      </c>
      <c r="F85" s="42">
        <f t="shared" si="20"/>
        <v>75463</v>
      </c>
      <c r="G85" s="42">
        <f t="shared" si="20"/>
        <v>104677</v>
      </c>
      <c r="H85" s="42">
        <f t="shared" si="20"/>
        <v>0</v>
      </c>
      <c r="I85" s="43">
        <f t="shared" si="20"/>
        <v>0</v>
      </c>
      <c r="J85" s="29"/>
      <c r="K85" s="29"/>
    </row>
    <row r="86" spans="1:11" ht="12.75">
      <c r="A86" s="6"/>
      <c r="B86" s="6"/>
      <c r="C86" s="6"/>
      <c r="F86" s="8"/>
      <c r="G86" s="8"/>
      <c r="H86" s="8"/>
      <c r="I86" s="8"/>
      <c r="J86" s="29"/>
      <c r="K86" s="29"/>
    </row>
    <row r="87" spans="1:11" ht="12.75">
      <c r="A87" s="6"/>
      <c r="B87" s="6"/>
      <c r="C87" s="6"/>
      <c r="D87" s="7" t="s">
        <v>112</v>
      </c>
      <c r="F87" s="8"/>
      <c r="G87" s="9" t="s">
        <v>63</v>
      </c>
      <c r="H87" s="8"/>
      <c r="I87" s="8"/>
      <c r="J87" s="29"/>
      <c r="K87" s="29"/>
    </row>
    <row r="88" spans="1:11" ht="12.75">
      <c r="A88" s="6"/>
      <c r="B88" s="6"/>
      <c r="C88" s="6"/>
      <c r="F88" s="8"/>
      <c r="G88" s="8"/>
      <c r="H88" s="8"/>
      <c r="I88" s="8"/>
      <c r="J88" s="29"/>
      <c r="K88" s="29"/>
    </row>
    <row r="89" spans="1:11" ht="12" customHeight="1">
      <c r="A89" s="7" t="s">
        <v>58</v>
      </c>
      <c r="B89" s="6"/>
      <c r="C89" s="6"/>
      <c r="D89" s="7" t="s">
        <v>57</v>
      </c>
      <c r="F89" s="8"/>
      <c r="G89" s="9" t="s">
        <v>61</v>
      </c>
      <c r="H89" s="8"/>
      <c r="I89" s="8"/>
      <c r="J89" s="29"/>
      <c r="K89" s="29"/>
    </row>
    <row r="90" spans="1:11" ht="12.7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</row>
    <row r="91" spans="1:11" ht="12.7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</row>
    <row r="92" spans="1:11" ht="12.7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</row>
    <row r="93" spans="1:11" ht="12.7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</row>
    <row r="94" spans="1:11" ht="12.7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</row>
    <row r="95" spans="1:11" ht="12.7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</row>
    <row r="96" spans="1:11" ht="12.7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</row>
    <row r="97" spans="1:11" ht="12.7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</row>
    <row r="98" spans="1:11" ht="12.7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</row>
    <row r="99" spans="1:11" ht="12.7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</row>
    <row r="100" spans="1:11" ht="12.7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</row>
    <row r="101" spans="1:11" ht="12.7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</row>
    <row r="102" spans="1:11" ht="12.7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</row>
    <row r="103" spans="1:11" ht="12.7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</row>
    <row r="104" spans="1:11" ht="12.7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</row>
  </sheetData>
  <sheetProtection/>
  <mergeCells count="5">
    <mergeCell ref="A3:A4"/>
    <mergeCell ref="B3:C3"/>
    <mergeCell ref="D3:I3"/>
    <mergeCell ref="A1:K1"/>
    <mergeCell ref="A2:K2"/>
  </mergeCells>
  <printOptions/>
  <pageMargins left="0.7480314960629921" right="0.7480314960629921" top="0" bottom="0" header="0.5118110236220472" footer="0.5118110236220472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I96"/>
  <sheetViews>
    <sheetView workbookViewId="0" topLeftCell="A1">
      <pane xSplit="3" ySplit="6" topLeftCell="D7" activePane="bottomRight" state="frozen"/>
      <selection pane="topLeft" activeCell="H14" sqref="H14"/>
      <selection pane="topRight" activeCell="H14" sqref="H14"/>
      <selection pane="bottomLeft" activeCell="H14" sqref="H14"/>
      <selection pane="bottomRight" activeCell="A2" sqref="A2:I2"/>
    </sheetView>
  </sheetViews>
  <sheetFormatPr defaultColWidth="9.140625" defaultRowHeight="12.75"/>
  <cols>
    <col min="1" max="1" width="26.7109375" style="4" customWidth="1"/>
    <col min="2" max="2" width="6.140625" style="7" customWidth="1"/>
    <col min="3" max="3" width="8.57421875" style="7" customWidth="1"/>
    <col min="4" max="4" width="10.00390625" style="7" customWidth="1"/>
    <col min="5" max="7" width="9.57421875" style="7" customWidth="1"/>
    <col min="8" max="8" width="9.8515625" style="4" customWidth="1"/>
    <col min="9" max="9" width="11.140625" style="4" customWidth="1"/>
    <col min="10" max="16384" width="9.140625" style="4" customWidth="1"/>
  </cols>
  <sheetData>
    <row r="1" spans="1:9" ht="12.75">
      <c r="A1" s="95" t="s">
        <v>101</v>
      </c>
      <c r="B1" s="95"/>
      <c r="C1" s="95"/>
      <c r="D1" s="95"/>
      <c r="E1" s="95"/>
      <c r="F1" s="95"/>
      <c r="G1" s="95"/>
      <c r="H1" s="95"/>
      <c r="I1" s="95"/>
    </row>
    <row r="2" spans="1:9" ht="13.5" thickBot="1">
      <c r="A2" s="97" t="s">
        <v>62</v>
      </c>
      <c r="B2" s="97"/>
      <c r="C2" s="97"/>
      <c r="D2" s="97"/>
      <c r="E2" s="97"/>
      <c r="F2" s="97"/>
      <c r="G2" s="97"/>
      <c r="H2" s="97"/>
      <c r="I2" s="97"/>
    </row>
    <row r="3" spans="1:9" ht="12" customHeight="1">
      <c r="A3" s="89" t="s">
        <v>79</v>
      </c>
      <c r="B3" s="93"/>
      <c r="C3" s="93"/>
      <c r="D3" s="91" t="s">
        <v>64</v>
      </c>
      <c r="E3" s="91"/>
      <c r="F3" s="91"/>
      <c r="G3" s="91"/>
      <c r="H3" s="91"/>
      <c r="I3" s="92"/>
    </row>
    <row r="4" spans="1:9" ht="43.5" customHeight="1" thickBot="1">
      <c r="A4" s="94"/>
      <c r="B4" s="60" t="s">
        <v>0</v>
      </c>
      <c r="C4" s="60" t="s">
        <v>1</v>
      </c>
      <c r="D4" s="35" t="s">
        <v>75</v>
      </c>
      <c r="E4" s="35" t="s">
        <v>76</v>
      </c>
      <c r="F4" s="35" t="s">
        <v>18</v>
      </c>
      <c r="G4" s="35" t="s">
        <v>19</v>
      </c>
      <c r="H4" s="34" t="s">
        <v>108</v>
      </c>
      <c r="I4" s="37" t="s">
        <v>109</v>
      </c>
    </row>
    <row r="5" spans="1:9" ht="21" customHeight="1" thickBot="1">
      <c r="A5" s="39" t="s">
        <v>21</v>
      </c>
      <c r="B5" s="40">
        <v>200</v>
      </c>
      <c r="C5" s="41"/>
      <c r="D5" s="42">
        <f aca="true" t="shared" si="0" ref="D5:I5">D6+D16+D51+D60</f>
        <v>0</v>
      </c>
      <c r="E5" s="42">
        <f t="shared" si="0"/>
        <v>0</v>
      </c>
      <c r="F5" s="42">
        <f t="shared" si="0"/>
        <v>0</v>
      </c>
      <c r="G5" s="42">
        <f t="shared" si="0"/>
        <v>0</v>
      </c>
      <c r="H5" s="42">
        <f t="shared" si="0"/>
        <v>0</v>
      </c>
      <c r="I5" s="43">
        <f t="shared" si="0"/>
        <v>0</v>
      </c>
    </row>
    <row r="6" spans="1:9" ht="22.5">
      <c r="A6" s="44" t="s">
        <v>22</v>
      </c>
      <c r="B6" s="45">
        <v>210</v>
      </c>
      <c r="C6" s="46"/>
      <c r="D6" s="47">
        <f aca="true" t="shared" si="1" ref="D6:I6">D7+D8+D15</f>
        <v>0</v>
      </c>
      <c r="E6" s="47">
        <f t="shared" si="1"/>
        <v>0</v>
      </c>
      <c r="F6" s="47">
        <f t="shared" si="1"/>
        <v>0</v>
      </c>
      <c r="G6" s="47">
        <f t="shared" si="1"/>
        <v>0</v>
      </c>
      <c r="H6" s="47">
        <f t="shared" si="1"/>
        <v>0</v>
      </c>
      <c r="I6" s="48">
        <f t="shared" si="1"/>
        <v>0</v>
      </c>
    </row>
    <row r="7" spans="1:9" ht="20.25" customHeight="1">
      <c r="A7" s="15" t="s">
        <v>3</v>
      </c>
      <c r="B7" s="16">
        <v>211</v>
      </c>
      <c r="C7" s="49"/>
      <c r="D7" s="17"/>
      <c r="E7" s="17"/>
      <c r="F7" s="17"/>
      <c r="G7" s="17"/>
      <c r="H7" s="17"/>
      <c r="I7" s="27"/>
    </row>
    <row r="8" spans="1:9" ht="12.75">
      <c r="A8" s="15" t="s">
        <v>4</v>
      </c>
      <c r="B8" s="16">
        <v>212</v>
      </c>
      <c r="C8" s="49"/>
      <c r="D8" s="17">
        <f aca="true" t="shared" si="2" ref="D8:I8">SUM(D9:D13)</f>
        <v>0</v>
      </c>
      <c r="E8" s="17">
        <f t="shared" si="2"/>
        <v>0</v>
      </c>
      <c r="F8" s="17">
        <f t="shared" si="2"/>
        <v>0</v>
      </c>
      <c r="G8" s="17">
        <f t="shared" si="2"/>
        <v>0</v>
      </c>
      <c r="H8" s="17">
        <f t="shared" si="2"/>
        <v>0</v>
      </c>
      <c r="I8" s="27">
        <f t="shared" si="2"/>
        <v>0</v>
      </c>
    </row>
    <row r="9" spans="1:9" ht="12.75">
      <c r="A9" s="18" t="s">
        <v>23</v>
      </c>
      <c r="B9" s="19"/>
      <c r="C9" s="19">
        <v>1101</v>
      </c>
      <c r="D9" s="20"/>
      <c r="E9" s="20"/>
      <c r="F9" s="20"/>
      <c r="G9" s="20"/>
      <c r="H9" s="20"/>
      <c r="I9" s="28"/>
    </row>
    <row r="10" spans="1:9" ht="12" customHeight="1">
      <c r="A10" s="21" t="s">
        <v>24</v>
      </c>
      <c r="B10" s="19"/>
      <c r="C10" s="19">
        <v>1102</v>
      </c>
      <c r="D10" s="20"/>
      <c r="E10" s="20"/>
      <c r="F10" s="20"/>
      <c r="G10" s="20"/>
      <c r="H10" s="20"/>
      <c r="I10" s="28"/>
    </row>
    <row r="11" spans="1:9" ht="11.25" customHeight="1">
      <c r="A11" s="21" t="s">
        <v>25</v>
      </c>
      <c r="B11" s="19"/>
      <c r="C11" s="19">
        <v>1103</v>
      </c>
      <c r="D11" s="20"/>
      <c r="E11" s="20"/>
      <c r="F11" s="20"/>
      <c r="G11" s="20"/>
      <c r="H11" s="20"/>
      <c r="I11" s="28"/>
    </row>
    <row r="12" spans="1:9" ht="22.5">
      <c r="A12" s="21" t="s">
        <v>80</v>
      </c>
      <c r="B12" s="19"/>
      <c r="C12" s="19">
        <v>1104</v>
      </c>
      <c r="D12" s="20"/>
      <c r="E12" s="20"/>
      <c r="F12" s="20"/>
      <c r="G12" s="20"/>
      <c r="H12" s="20"/>
      <c r="I12" s="28"/>
    </row>
    <row r="13" spans="1:9" ht="12.75">
      <c r="A13" s="22" t="s">
        <v>26</v>
      </c>
      <c r="B13" s="19"/>
      <c r="C13" s="19">
        <v>1124</v>
      </c>
      <c r="D13" s="20">
        <f aca="true" t="shared" si="3" ref="D13:I13">D14</f>
        <v>0</v>
      </c>
      <c r="E13" s="20">
        <f t="shared" si="3"/>
        <v>0</v>
      </c>
      <c r="F13" s="20">
        <f t="shared" si="3"/>
        <v>0</v>
      </c>
      <c r="G13" s="20">
        <f t="shared" si="3"/>
        <v>0</v>
      </c>
      <c r="H13" s="20">
        <f t="shared" si="3"/>
        <v>0</v>
      </c>
      <c r="I13" s="28">
        <f t="shared" si="3"/>
        <v>0</v>
      </c>
    </row>
    <row r="14" spans="1:9" ht="12.75">
      <c r="A14" s="50" t="s">
        <v>27</v>
      </c>
      <c r="B14" s="19"/>
      <c r="C14" s="19">
        <v>1124</v>
      </c>
      <c r="D14" s="20"/>
      <c r="E14" s="20"/>
      <c r="F14" s="20"/>
      <c r="G14" s="20"/>
      <c r="H14" s="20"/>
      <c r="I14" s="28"/>
    </row>
    <row r="15" spans="1:9" ht="11.25" customHeight="1">
      <c r="A15" s="15" t="s">
        <v>28</v>
      </c>
      <c r="B15" s="16">
        <v>213</v>
      </c>
      <c r="C15" s="49"/>
      <c r="D15" s="17"/>
      <c r="E15" s="17"/>
      <c r="F15" s="17"/>
      <c r="G15" s="17"/>
      <c r="H15" s="17"/>
      <c r="I15" s="27"/>
    </row>
    <row r="16" spans="1:9" ht="12" customHeight="1">
      <c r="A16" s="12" t="s">
        <v>29</v>
      </c>
      <c r="B16" s="13">
        <v>220</v>
      </c>
      <c r="C16" s="51"/>
      <c r="D16" s="14">
        <f aca="true" t="shared" si="4" ref="D16:I16">D17+D18+D22+D28+D29+D38</f>
        <v>0</v>
      </c>
      <c r="E16" s="14">
        <f t="shared" si="4"/>
        <v>0</v>
      </c>
      <c r="F16" s="14">
        <f t="shared" si="4"/>
        <v>0</v>
      </c>
      <c r="G16" s="14">
        <f t="shared" si="4"/>
        <v>0</v>
      </c>
      <c r="H16" s="14">
        <f t="shared" si="4"/>
        <v>0</v>
      </c>
      <c r="I16" s="26">
        <f t="shared" si="4"/>
        <v>0</v>
      </c>
    </row>
    <row r="17" spans="1:9" ht="12.75">
      <c r="A17" s="15" t="s">
        <v>5</v>
      </c>
      <c r="B17" s="16">
        <v>221</v>
      </c>
      <c r="C17" s="49"/>
      <c r="D17" s="17"/>
      <c r="E17" s="17"/>
      <c r="F17" s="17"/>
      <c r="G17" s="17"/>
      <c r="H17" s="17"/>
      <c r="I17" s="27"/>
    </row>
    <row r="18" spans="1:9" ht="12.75">
      <c r="A18" s="15" t="s">
        <v>6</v>
      </c>
      <c r="B18" s="16">
        <v>222</v>
      </c>
      <c r="C18" s="49"/>
      <c r="D18" s="17">
        <f aca="true" t="shared" si="5" ref="D18:I18">SUM(D19:D20)</f>
        <v>0</v>
      </c>
      <c r="E18" s="17">
        <f t="shared" si="5"/>
        <v>0</v>
      </c>
      <c r="F18" s="17">
        <f t="shared" si="5"/>
        <v>0</v>
      </c>
      <c r="G18" s="17">
        <f t="shared" si="5"/>
        <v>0</v>
      </c>
      <c r="H18" s="17">
        <f t="shared" si="5"/>
        <v>0</v>
      </c>
      <c r="I18" s="27">
        <f t="shared" si="5"/>
        <v>0</v>
      </c>
    </row>
    <row r="19" spans="1:9" ht="11.25" customHeight="1">
      <c r="A19" s="21" t="s">
        <v>81</v>
      </c>
      <c r="B19" s="23"/>
      <c r="C19" s="19">
        <v>1104</v>
      </c>
      <c r="D19" s="20"/>
      <c r="E19" s="20"/>
      <c r="F19" s="20"/>
      <c r="G19" s="20"/>
      <c r="H19" s="20"/>
      <c r="I19" s="28"/>
    </row>
    <row r="20" spans="1:9" ht="12" customHeight="1">
      <c r="A20" s="22" t="s">
        <v>26</v>
      </c>
      <c r="B20" s="23"/>
      <c r="C20" s="19">
        <v>1125</v>
      </c>
      <c r="D20" s="20">
        <f aca="true" t="shared" si="6" ref="D20:I20">D21</f>
        <v>0</v>
      </c>
      <c r="E20" s="20">
        <f t="shared" si="6"/>
        <v>0</v>
      </c>
      <c r="F20" s="20">
        <f t="shared" si="6"/>
        <v>0</v>
      </c>
      <c r="G20" s="20">
        <f t="shared" si="6"/>
        <v>0</v>
      </c>
      <c r="H20" s="20">
        <f t="shared" si="6"/>
        <v>0</v>
      </c>
      <c r="I20" s="28">
        <f t="shared" si="6"/>
        <v>0</v>
      </c>
    </row>
    <row r="21" spans="1:9" ht="12.75">
      <c r="A21" s="50" t="s">
        <v>30</v>
      </c>
      <c r="B21" s="23"/>
      <c r="C21" s="19">
        <v>1125</v>
      </c>
      <c r="D21" s="20"/>
      <c r="E21" s="20"/>
      <c r="F21" s="20"/>
      <c r="G21" s="20"/>
      <c r="H21" s="20"/>
      <c r="I21" s="28"/>
    </row>
    <row r="22" spans="1:9" ht="12.75">
      <c r="A22" s="15" t="s">
        <v>7</v>
      </c>
      <c r="B22" s="16">
        <v>223</v>
      </c>
      <c r="C22" s="49"/>
      <c r="D22" s="17">
        <f aca="true" t="shared" si="7" ref="D22:I22">SUM(D23:D27)</f>
        <v>0</v>
      </c>
      <c r="E22" s="17">
        <f t="shared" si="7"/>
        <v>0</v>
      </c>
      <c r="F22" s="17">
        <f t="shared" si="7"/>
        <v>0</v>
      </c>
      <c r="G22" s="17">
        <f t="shared" si="7"/>
        <v>0</v>
      </c>
      <c r="H22" s="17">
        <f t="shared" si="7"/>
        <v>0</v>
      </c>
      <c r="I22" s="27">
        <f t="shared" si="7"/>
        <v>0</v>
      </c>
    </row>
    <row r="23" spans="1:9" ht="12.75">
      <c r="A23" s="18" t="s">
        <v>31</v>
      </c>
      <c r="B23" s="23"/>
      <c r="C23" s="19" t="s">
        <v>78</v>
      </c>
      <c r="D23" s="20"/>
      <c r="E23" s="20"/>
      <c r="F23" s="20"/>
      <c r="G23" s="20"/>
      <c r="H23" s="20"/>
      <c r="I23" s="28"/>
    </row>
    <row r="24" spans="1:9" ht="12.75">
      <c r="A24" s="21" t="s">
        <v>32</v>
      </c>
      <c r="B24" s="23"/>
      <c r="C24" s="19">
        <v>1109</v>
      </c>
      <c r="D24" s="20"/>
      <c r="E24" s="20"/>
      <c r="F24" s="20"/>
      <c r="G24" s="20"/>
      <c r="H24" s="20"/>
      <c r="I24" s="28"/>
    </row>
    <row r="25" spans="1:9" ht="12.75">
      <c r="A25" s="18" t="s">
        <v>8</v>
      </c>
      <c r="B25" s="23"/>
      <c r="C25" s="19">
        <v>1110</v>
      </c>
      <c r="D25" s="20"/>
      <c r="E25" s="20"/>
      <c r="F25" s="20"/>
      <c r="G25" s="20"/>
      <c r="H25" s="20"/>
      <c r="I25" s="28"/>
    </row>
    <row r="26" spans="1:9" ht="12" customHeight="1">
      <c r="A26" s="18" t="s">
        <v>9</v>
      </c>
      <c r="B26" s="23"/>
      <c r="C26" s="19">
        <v>1126</v>
      </c>
      <c r="D26" s="20"/>
      <c r="E26" s="20"/>
      <c r="F26" s="20"/>
      <c r="G26" s="20"/>
      <c r="H26" s="20"/>
      <c r="I26" s="28"/>
    </row>
    <row r="27" spans="1:9" ht="12" customHeight="1">
      <c r="A27" s="18" t="s">
        <v>26</v>
      </c>
      <c r="B27" s="23"/>
      <c r="C27" s="19">
        <v>1127</v>
      </c>
      <c r="D27" s="20"/>
      <c r="E27" s="20"/>
      <c r="F27" s="20"/>
      <c r="G27" s="20"/>
      <c r="H27" s="20"/>
      <c r="I27" s="28"/>
    </row>
    <row r="28" spans="1:9" ht="12.75">
      <c r="A28" s="15" t="s">
        <v>10</v>
      </c>
      <c r="B28" s="16">
        <v>224</v>
      </c>
      <c r="C28" s="49"/>
      <c r="D28" s="17"/>
      <c r="E28" s="17"/>
      <c r="F28" s="17"/>
      <c r="G28" s="17"/>
      <c r="H28" s="17"/>
      <c r="I28" s="27"/>
    </row>
    <row r="29" spans="1:9" ht="12.75">
      <c r="A29" s="15" t="s">
        <v>11</v>
      </c>
      <c r="B29" s="16">
        <v>225</v>
      </c>
      <c r="C29" s="49"/>
      <c r="D29" s="17">
        <f aca="true" t="shared" si="8" ref="D29:I29">SUM(D30:D35)</f>
        <v>0</v>
      </c>
      <c r="E29" s="17">
        <f t="shared" si="8"/>
        <v>0</v>
      </c>
      <c r="F29" s="17">
        <f t="shared" si="8"/>
        <v>0</v>
      </c>
      <c r="G29" s="17">
        <f t="shared" si="8"/>
        <v>0</v>
      </c>
      <c r="H29" s="17">
        <f t="shared" si="8"/>
        <v>0</v>
      </c>
      <c r="I29" s="27">
        <f t="shared" si="8"/>
        <v>0</v>
      </c>
    </row>
    <row r="30" spans="1:9" ht="12.75">
      <c r="A30" s="18" t="s">
        <v>33</v>
      </c>
      <c r="B30" s="23"/>
      <c r="C30" s="19">
        <v>1111</v>
      </c>
      <c r="D30" s="20"/>
      <c r="E30" s="20"/>
      <c r="F30" s="20"/>
      <c r="G30" s="20"/>
      <c r="H30" s="20"/>
      <c r="I30" s="28"/>
    </row>
    <row r="31" spans="1:9" ht="12.75">
      <c r="A31" s="18" t="s">
        <v>82</v>
      </c>
      <c r="B31" s="23"/>
      <c r="C31" s="19">
        <v>1111</v>
      </c>
      <c r="D31" s="20"/>
      <c r="E31" s="20"/>
      <c r="F31" s="20"/>
      <c r="G31" s="20"/>
      <c r="H31" s="20"/>
      <c r="I31" s="28"/>
    </row>
    <row r="32" spans="1:9" ht="12.75">
      <c r="A32" s="18" t="s">
        <v>34</v>
      </c>
      <c r="B32" s="23"/>
      <c r="C32" s="19">
        <v>1105</v>
      </c>
      <c r="D32" s="20"/>
      <c r="E32" s="20"/>
      <c r="F32" s="20"/>
      <c r="G32" s="20"/>
      <c r="H32" s="20"/>
      <c r="I32" s="28"/>
    </row>
    <row r="33" spans="1:9" ht="12.75">
      <c r="A33" s="18" t="s">
        <v>35</v>
      </c>
      <c r="B33" s="23"/>
      <c r="C33" s="19">
        <v>1105</v>
      </c>
      <c r="D33" s="20"/>
      <c r="E33" s="20"/>
      <c r="F33" s="20"/>
      <c r="G33" s="20"/>
      <c r="H33" s="20"/>
      <c r="I33" s="28"/>
    </row>
    <row r="34" spans="1:9" ht="12.75">
      <c r="A34" s="18" t="s">
        <v>69</v>
      </c>
      <c r="B34" s="23"/>
      <c r="C34" s="19">
        <v>1106</v>
      </c>
      <c r="D34" s="20"/>
      <c r="E34" s="20"/>
      <c r="F34" s="20"/>
      <c r="G34" s="20"/>
      <c r="H34" s="20"/>
      <c r="I34" s="28"/>
    </row>
    <row r="35" spans="1:9" ht="12.75">
      <c r="A35" s="52" t="s">
        <v>83</v>
      </c>
      <c r="B35" s="19"/>
      <c r="C35" s="19">
        <v>1129</v>
      </c>
      <c r="D35" s="20">
        <f aca="true" t="shared" si="9" ref="D35:I35">SUM(D36:D37)</f>
        <v>0</v>
      </c>
      <c r="E35" s="20">
        <f t="shared" si="9"/>
        <v>0</v>
      </c>
      <c r="F35" s="20">
        <f t="shared" si="9"/>
        <v>0</v>
      </c>
      <c r="G35" s="20">
        <f t="shared" si="9"/>
        <v>0</v>
      </c>
      <c r="H35" s="20">
        <f t="shared" si="9"/>
        <v>0</v>
      </c>
      <c r="I35" s="28">
        <f t="shared" si="9"/>
        <v>0</v>
      </c>
    </row>
    <row r="36" spans="1:9" ht="12.75">
      <c r="A36" s="50" t="s">
        <v>84</v>
      </c>
      <c r="B36" s="23"/>
      <c r="C36" s="19">
        <v>1129</v>
      </c>
      <c r="D36" s="20"/>
      <c r="E36" s="20"/>
      <c r="F36" s="20"/>
      <c r="G36" s="20"/>
      <c r="H36" s="20"/>
      <c r="I36" s="28"/>
    </row>
    <row r="37" spans="1:9" ht="11.25" customHeight="1">
      <c r="A37" s="50" t="s">
        <v>70</v>
      </c>
      <c r="B37" s="23"/>
      <c r="C37" s="19">
        <v>1129</v>
      </c>
      <c r="D37" s="20"/>
      <c r="E37" s="20"/>
      <c r="F37" s="20"/>
      <c r="G37" s="20"/>
      <c r="H37" s="20"/>
      <c r="I37" s="28"/>
    </row>
    <row r="38" spans="1:9" ht="11.25" customHeight="1">
      <c r="A38" s="15" t="s">
        <v>71</v>
      </c>
      <c r="B38" s="16">
        <v>226</v>
      </c>
      <c r="C38" s="49"/>
      <c r="D38" s="17">
        <f aca="true" t="shared" si="10" ref="D38:I38">SUM(D39:D48)</f>
        <v>0</v>
      </c>
      <c r="E38" s="17">
        <f t="shared" si="10"/>
        <v>0</v>
      </c>
      <c r="F38" s="17">
        <f t="shared" si="10"/>
        <v>0</v>
      </c>
      <c r="G38" s="17">
        <f t="shared" si="10"/>
        <v>0</v>
      </c>
      <c r="H38" s="17">
        <f t="shared" si="10"/>
        <v>0</v>
      </c>
      <c r="I38" s="27">
        <f t="shared" si="10"/>
        <v>0</v>
      </c>
    </row>
    <row r="39" spans="1:9" ht="11.25" customHeight="1">
      <c r="A39" s="21" t="s">
        <v>85</v>
      </c>
      <c r="B39" s="23"/>
      <c r="C39" s="19">
        <v>1104</v>
      </c>
      <c r="D39" s="20"/>
      <c r="E39" s="20"/>
      <c r="F39" s="20"/>
      <c r="G39" s="20"/>
      <c r="H39" s="20"/>
      <c r="I39" s="28"/>
    </row>
    <row r="40" spans="1:9" ht="11.25" customHeight="1">
      <c r="A40" s="21" t="s">
        <v>86</v>
      </c>
      <c r="B40" s="23"/>
      <c r="C40" s="19">
        <v>1130</v>
      </c>
      <c r="D40" s="20"/>
      <c r="E40" s="20"/>
      <c r="F40" s="20"/>
      <c r="G40" s="20"/>
      <c r="H40" s="20"/>
      <c r="I40" s="28"/>
    </row>
    <row r="41" spans="1:9" ht="12" customHeight="1">
      <c r="A41" s="18" t="s">
        <v>39</v>
      </c>
      <c r="B41" s="19"/>
      <c r="C41" s="19">
        <v>1133</v>
      </c>
      <c r="D41" s="20"/>
      <c r="E41" s="20"/>
      <c r="F41" s="20"/>
      <c r="G41" s="20"/>
      <c r="H41" s="20"/>
      <c r="I41" s="28"/>
    </row>
    <row r="42" spans="1:9" ht="12" customHeight="1">
      <c r="A42" s="18" t="s">
        <v>72</v>
      </c>
      <c r="B42" s="19"/>
      <c r="C42" s="19">
        <v>1135</v>
      </c>
      <c r="D42" s="20"/>
      <c r="E42" s="20"/>
      <c r="F42" s="20"/>
      <c r="G42" s="20"/>
      <c r="H42" s="20"/>
      <c r="I42" s="28"/>
    </row>
    <row r="43" spans="1:9" ht="12" customHeight="1">
      <c r="A43" s="18" t="s">
        <v>38</v>
      </c>
      <c r="B43" s="19"/>
      <c r="C43" s="19">
        <v>1135</v>
      </c>
      <c r="D43" s="20"/>
      <c r="E43" s="20"/>
      <c r="F43" s="20"/>
      <c r="G43" s="20"/>
      <c r="H43" s="20"/>
      <c r="I43" s="28"/>
    </row>
    <row r="44" spans="1:9" ht="12" customHeight="1">
      <c r="A44" s="18" t="s">
        <v>37</v>
      </c>
      <c r="B44" s="19"/>
      <c r="C44" s="19">
        <v>1135</v>
      </c>
      <c r="D44" s="20"/>
      <c r="E44" s="20"/>
      <c r="F44" s="20"/>
      <c r="G44" s="20"/>
      <c r="H44" s="20"/>
      <c r="I44" s="28"/>
    </row>
    <row r="45" spans="1:9" ht="12" customHeight="1">
      <c r="A45" s="18" t="s">
        <v>87</v>
      </c>
      <c r="B45" s="19"/>
      <c r="C45" s="19">
        <v>1136</v>
      </c>
      <c r="D45" s="20"/>
      <c r="E45" s="20"/>
      <c r="F45" s="20"/>
      <c r="G45" s="20"/>
      <c r="H45" s="20"/>
      <c r="I45" s="28"/>
    </row>
    <row r="46" spans="1:9" ht="12" customHeight="1">
      <c r="A46" s="18" t="s">
        <v>12</v>
      </c>
      <c r="B46" s="19"/>
      <c r="C46" s="19">
        <v>1137</v>
      </c>
      <c r="D46" s="20"/>
      <c r="E46" s="20"/>
      <c r="F46" s="20"/>
      <c r="G46" s="20"/>
      <c r="H46" s="20"/>
      <c r="I46" s="28"/>
    </row>
    <row r="47" spans="1:9" ht="12.75">
      <c r="A47" s="18" t="s">
        <v>88</v>
      </c>
      <c r="B47" s="19"/>
      <c r="C47" s="19">
        <v>1139</v>
      </c>
      <c r="D47" s="20"/>
      <c r="E47" s="20"/>
      <c r="F47" s="20"/>
      <c r="G47" s="20"/>
      <c r="H47" s="20"/>
      <c r="I47" s="28"/>
    </row>
    <row r="48" spans="1:9" ht="11.25" customHeight="1">
      <c r="A48" s="52" t="s">
        <v>89</v>
      </c>
      <c r="B48" s="19"/>
      <c r="C48" s="19">
        <v>1140</v>
      </c>
      <c r="D48" s="20">
        <f aca="true" t="shared" si="11" ref="D48:I48">SUM(D49:D50)</f>
        <v>0</v>
      </c>
      <c r="E48" s="20">
        <f t="shared" si="11"/>
        <v>0</v>
      </c>
      <c r="F48" s="20">
        <f t="shared" si="11"/>
        <v>0</v>
      </c>
      <c r="G48" s="20">
        <f t="shared" si="11"/>
        <v>0</v>
      </c>
      <c r="H48" s="20">
        <f t="shared" si="11"/>
        <v>0</v>
      </c>
      <c r="I48" s="28">
        <f t="shared" si="11"/>
        <v>0</v>
      </c>
    </row>
    <row r="49" spans="1:9" ht="12" customHeight="1">
      <c r="A49" s="50" t="s">
        <v>36</v>
      </c>
      <c r="B49" s="19"/>
      <c r="C49" s="19">
        <v>1140</v>
      </c>
      <c r="D49" s="20"/>
      <c r="E49" s="20"/>
      <c r="F49" s="20"/>
      <c r="G49" s="20"/>
      <c r="H49" s="20"/>
      <c r="I49" s="28"/>
    </row>
    <row r="50" spans="1:9" ht="12" customHeight="1">
      <c r="A50" s="50" t="s">
        <v>90</v>
      </c>
      <c r="B50" s="19"/>
      <c r="C50" s="19">
        <v>1140</v>
      </c>
      <c r="D50" s="20"/>
      <c r="E50" s="20"/>
      <c r="F50" s="20"/>
      <c r="G50" s="20"/>
      <c r="H50" s="20"/>
      <c r="I50" s="28"/>
    </row>
    <row r="51" spans="1:9" ht="12" customHeight="1">
      <c r="A51" s="12" t="s">
        <v>13</v>
      </c>
      <c r="B51" s="13">
        <v>260</v>
      </c>
      <c r="C51" s="51"/>
      <c r="D51" s="14">
        <f aca="true" t="shared" si="12" ref="D51:I51">D52</f>
        <v>0</v>
      </c>
      <c r="E51" s="14">
        <f t="shared" si="12"/>
        <v>0</v>
      </c>
      <c r="F51" s="14">
        <f t="shared" si="12"/>
        <v>0</v>
      </c>
      <c r="G51" s="14">
        <f t="shared" si="12"/>
        <v>0</v>
      </c>
      <c r="H51" s="14">
        <f t="shared" si="12"/>
        <v>0</v>
      </c>
      <c r="I51" s="26">
        <f t="shared" si="12"/>
        <v>0</v>
      </c>
    </row>
    <row r="52" spans="1:9" ht="11.25" customHeight="1">
      <c r="A52" s="15" t="s">
        <v>91</v>
      </c>
      <c r="B52" s="16">
        <v>262</v>
      </c>
      <c r="C52" s="49"/>
      <c r="D52" s="17">
        <f aca="true" t="shared" si="13" ref="D52:I52">SUM(D53:D54)</f>
        <v>0</v>
      </c>
      <c r="E52" s="17">
        <f t="shared" si="13"/>
        <v>0</v>
      </c>
      <c r="F52" s="17">
        <f t="shared" si="13"/>
        <v>0</v>
      </c>
      <c r="G52" s="17">
        <f t="shared" si="13"/>
        <v>0</v>
      </c>
      <c r="H52" s="17">
        <f t="shared" si="13"/>
        <v>0</v>
      </c>
      <c r="I52" s="27">
        <f t="shared" si="13"/>
        <v>0</v>
      </c>
    </row>
    <row r="53" spans="1:9" ht="12.75">
      <c r="A53" s="21" t="s">
        <v>40</v>
      </c>
      <c r="B53" s="23"/>
      <c r="C53" s="19">
        <v>1113</v>
      </c>
      <c r="D53" s="20"/>
      <c r="E53" s="20"/>
      <c r="F53" s="20"/>
      <c r="G53" s="20"/>
      <c r="H53" s="20"/>
      <c r="I53" s="28"/>
    </row>
    <row r="54" spans="1:9" ht="12" customHeight="1">
      <c r="A54" s="52" t="s">
        <v>73</v>
      </c>
      <c r="B54" s="19"/>
      <c r="C54" s="19">
        <v>1142</v>
      </c>
      <c r="D54" s="20">
        <f aca="true" t="shared" si="14" ref="D54:I54">SUM(D55:D59)</f>
        <v>0</v>
      </c>
      <c r="E54" s="20">
        <f t="shared" si="14"/>
        <v>0</v>
      </c>
      <c r="F54" s="20">
        <f t="shared" si="14"/>
        <v>0</v>
      </c>
      <c r="G54" s="20">
        <f t="shared" si="14"/>
        <v>0</v>
      </c>
      <c r="H54" s="20">
        <f t="shared" si="14"/>
        <v>0</v>
      </c>
      <c r="I54" s="28">
        <f t="shared" si="14"/>
        <v>0</v>
      </c>
    </row>
    <row r="55" spans="1:9" ht="12.75">
      <c r="A55" s="50" t="s">
        <v>41</v>
      </c>
      <c r="B55" s="23"/>
      <c r="C55" s="19">
        <v>1142</v>
      </c>
      <c r="D55" s="20"/>
      <c r="E55" s="20"/>
      <c r="F55" s="20"/>
      <c r="G55" s="20"/>
      <c r="H55" s="20"/>
      <c r="I55" s="28"/>
    </row>
    <row r="56" spans="1:9" ht="12.75">
      <c r="A56" s="50" t="s">
        <v>92</v>
      </c>
      <c r="B56" s="23"/>
      <c r="C56" s="19">
        <v>1142</v>
      </c>
      <c r="D56" s="20"/>
      <c r="E56" s="20"/>
      <c r="F56" s="20"/>
      <c r="G56" s="20"/>
      <c r="H56" s="20"/>
      <c r="I56" s="28"/>
    </row>
    <row r="57" spans="1:9" ht="12.75">
      <c r="A57" s="50" t="s">
        <v>14</v>
      </c>
      <c r="B57" s="23"/>
      <c r="C57" s="19">
        <v>1142</v>
      </c>
      <c r="D57" s="20"/>
      <c r="E57" s="20"/>
      <c r="F57" s="20"/>
      <c r="G57" s="20"/>
      <c r="H57" s="20"/>
      <c r="I57" s="28"/>
    </row>
    <row r="58" spans="1:9" ht="12.75">
      <c r="A58" s="50" t="s">
        <v>42</v>
      </c>
      <c r="B58" s="23"/>
      <c r="C58" s="19">
        <v>1142</v>
      </c>
      <c r="D58" s="20"/>
      <c r="E58" s="20"/>
      <c r="F58" s="20"/>
      <c r="G58" s="20"/>
      <c r="H58" s="20"/>
      <c r="I58" s="28"/>
    </row>
    <row r="59" spans="1:9" ht="12.75">
      <c r="A59" s="50" t="s">
        <v>43</v>
      </c>
      <c r="B59" s="23"/>
      <c r="C59" s="19">
        <v>1142</v>
      </c>
      <c r="D59" s="20"/>
      <c r="E59" s="20"/>
      <c r="F59" s="20"/>
      <c r="G59" s="20"/>
      <c r="H59" s="20"/>
      <c r="I59" s="28"/>
    </row>
    <row r="60" spans="1:9" ht="12.75">
      <c r="A60" s="12" t="s">
        <v>15</v>
      </c>
      <c r="B60" s="13">
        <v>290</v>
      </c>
      <c r="C60" s="51"/>
      <c r="D60" s="14">
        <f aca="true" t="shared" si="15" ref="D60:I60">SUM(D61:D63)</f>
        <v>0</v>
      </c>
      <c r="E60" s="14">
        <f t="shared" si="15"/>
        <v>0</v>
      </c>
      <c r="F60" s="14">
        <f t="shared" si="15"/>
        <v>0</v>
      </c>
      <c r="G60" s="14">
        <f t="shared" si="15"/>
        <v>0</v>
      </c>
      <c r="H60" s="14">
        <f t="shared" si="15"/>
        <v>0</v>
      </c>
      <c r="I60" s="26">
        <f t="shared" si="15"/>
        <v>0</v>
      </c>
    </row>
    <row r="61" spans="1:9" ht="12.75">
      <c r="A61" s="50" t="s">
        <v>93</v>
      </c>
      <c r="B61" s="23"/>
      <c r="C61" s="19">
        <v>1143</v>
      </c>
      <c r="D61" s="20"/>
      <c r="E61" s="20"/>
      <c r="F61" s="20"/>
      <c r="G61" s="20"/>
      <c r="H61" s="20"/>
      <c r="I61" s="28"/>
    </row>
    <row r="62" spans="1:9" ht="12.75">
      <c r="A62" s="50" t="s">
        <v>94</v>
      </c>
      <c r="B62" s="23"/>
      <c r="C62" s="19">
        <v>1143</v>
      </c>
      <c r="D62" s="20"/>
      <c r="E62" s="20"/>
      <c r="F62" s="20"/>
      <c r="G62" s="20"/>
      <c r="H62" s="20"/>
      <c r="I62" s="28"/>
    </row>
    <row r="63" spans="1:9" ht="12.75">
      <c r="A63" s="50" t="s">
        <v>95</v>
      </c>
      <c r="B63" s="23"/>
      <c r="C63" s="19">
        <v>1148</v>
      </c>
      <c r="D63" s="20"/>
      <c r="E63" s="20"/>
      <c r="F63" s="20"/>
      <c r="G63" s="20"/>
      <c r="H63" s="20"/>
      <c r="I63" s="28"/>
    </row>
    <row r="64" spans="1:9" ht="12.75">
      <c r="A64" s="10" t="s">
        <v>44</v>
      </c>
      <c r="B64" s="53">
        <v>300</v>
      </c>
      <c r="C64" s="54"/>
      <c r="D64" s="11">
        <f aca="true" t="shared" si="16" ref="D64:I64">D65+D70</f>
        <v>0</v>
      </c>
      <c r="E64" s="11">
        <f t="shared" si="16"/>
        <v>0</v>
      </c>
      <c r="F64" s="11">
        <f t="shared" si="16"/>
        <v>0</v>
      </c>
      <c r="G64" s="11">
        <f t="shared" si="16"/>
        <v>0</v>
      </c>
      <c r="H64" s="11">
        <f t="shared" si="16"/>
        <v>0</v>
      </c>
      <c r="I64" s="25">
        <f t="shared" si="16"/>
        <v>0</v>
      </c>
    </row>
    <row r="65" spans="1:9" ht="12.75">
      <c r="A65" s="15" t="s">
        <v>45</v>
      </c>
      <c r="B65" s="16">
        <v>310</v>
      </c>
      <c r="C65" s="49"/>
      <c r="D65" s="17">
        <f aca="true" t="shared" si="17" ref="D65:I65">SUM(D66:D69)</f>
        <v>0</v>
      </c>
      <c r="E65" s="17">
        <f t="shared" si="17"/>
        <v>0</v>
      </c>
      <c r="F65" s="17">
        <f t="shared" si="17"/>
        <v>0</v>
      </c>
      <c r="G65" s="17">
        <f t="shared" si="17"/>
        <v>0</v>
      </c>
      <c r="H65" s="17">
        <f t="shared" si="17"/>
        <v>0</v>
      </c>
      <c r="I65" s="27">
        <f t="shared" si="17"/>
        <v>0</v>
      </c>
    </row>
    <row r="66" spans="1:9" ht="12.75">
      <c r="A66" s="21" t="s">
        <v>74</v>
      </c>
      <c r="B66" s="23"/>
      <c r="C66" s="19">
        <v>1116</v>
      </c>
      <c r="D66" s="20"/>
      <c r="E66" s="20"/>
      <c r="F66" s="20"/>
      <c r="G66" s="20"/>
      <c r="H66" s="20"/>
      <c r="I66" s="28"/>
    </row>
    <row r="67" spans="1:9" ht="12" customHeight="1">
      <c r="A67" s="18" t="s">
        <v>47</v>
      </c>
      <c r="B67" s="23"/>
      <c r="C67" s="19">
        <v>1116</v>
      </c>
      <c r="D67" s="20"/>
      <c r="E67" s="20"/>
      <c r="F67" s="20"/>
      <c r="G67" s="20"/>
      <c r="H67" s="20"/>
      <c r="I67" s="28"/>
    </row>
    <row r="68" spans="1:9" ht="12.75">
      <c r="A68" s="18" t="s">
        <v>48</v>
      </c>
      <c r="B68" s="23"/>
      <c r="C68" s="19">
        <v>1116</v>
      </c>
      <c r="D68" s="20"/>
      <c r="E68" s="20"/>
      <c r="F68" s="20"/>
      <c r="G68" s="20"/>
      <c r="H68" s="20"/>
      <c r="I68" s="28"/>
    </row>
    <row r="69" spans="1:9" ht="12.75">
      <c r="A69" s="21" t="s">
        <v>46</v>
      </c>
      <c r="B69" s="23"/>
      <c r="C69" s="19">
        <v>1118</v>
      </c>
      <c r="D69" s="20"/>
      <c r="E69" s="20"/>
      <c r="F69" s="20"/>
      <c r="G69" s="20"/>
      <c r="H69" s="20"/>
      <c r="I69" s="28"/>
    </row>
    <row r="70" spans="1:9" ht="12.75">
      <c r="A70" s="15" t="s">
        <v>49</v>
      </c>
      <c r="B70" s="16">
        <v>340</v>
      </c>
      <c r="C70" s="49"/>
      <c r="D70" s="17">
        <f aca="true" t="shared" si="18" ref="D70:I70">SUM(D71:D77)</f>
        <v>0</v>
      </c>
      <c r="E70" s="17">
        <f t="shared" si="18"/>
        <v>0</v>
      </c>
      <c r="F70" s="17">
        <f t="shared" si="18"/>
        <v>0</v>
      </c>
      <c r="G70" s="17">
        <f t="shared" si="18"/>
        <v>0</v>
      </c>
      <c r="H70" s="17">
        <f t="shared" si="18"/>
        <v>0</v>
      </c>
      <c r="I70" s="27">
        <f t="shared" si="18"/>
        <v>0</v>
      </c>
    </row>
    <row r="71" spans="1:9" ht="12.75">
      <c r="A71" s="21" t="s">
        <v>96</v>
      </c>
      <c r="B71" s="19"/>
      <c r="C71" s="19">
        <v>1112</v>
      </c>
      <c r="D71" s="20"/>
      <c r="E71" s="20"/>
      <c r="F71" s="20"/>
      <c r="G71" s="20"/>
      <c r="H71" s="20"/>
      <c r="I71" s="28"/>
    </row>
    <row r="72" spans="1:9" ht="12.75">
      <c r="A72" s="21" t="s">
        <v>97</v>
      </c>
      <c r="B72" s="19"/>
      <c r="C72" s="19">
        <v>1117</v>
      </c>
      <c r="D72" s="20"/>
      <c r="E72" s="20"/>
      <c r="F72" s="20"/>
      <c r="G72" s="20"/>
      <c r="H72" s="20"/>
      <c r="I72" s="28"/>
    </row>
    <row r="73" spans="1:9" ht="12.75">
      <c r="A73" s="21" t="s">
        <v>50</v>
      </c>
      <c r="B73" s="19"/>
      <c r="C73" s="19">
        <v>1119</v>
      </c>
      <c r="D73" s="20"/>
      <c r="E73" s="20"/>
      <c r="F73" s="20"/>
      <c r="G73" s="20"/>
      <c r="H73" s="20"/>
      <c r="I73" s="28"/>
    </row>
    <row r="74" spans="1:9" ht="12.75">
      <c r="A74" s="21" t="s">
        <v>51</v>
      </c>
      <c r="B74" s="19"/>
      <c r="C74" s="19">
        <v>1120</v>
      </c>
      <c r="D74" s="20"/>
      <c r="E74" s="20"/>
      <c r="F74" s="20"/>
      <c r="G74" s="20"/>
      <c r="H74" s="20"/>
      <c r="I74" s="28"/>
    </row>
    <row r="75" spans="1:9" ht="12.75">
      <c r="A75" s="21" t="s">
        <v>98</v>
      </c>
      <c r="B75" s="19"/>
      <c r="C75" s="19">
        <v>1121</v>
      </c>
      <c r="D75" s="20"/>
      <c r="E75" s="20"/>
      <c r="F75" s="20"/>
      <c r="G75" s="20"/>
      <c r="H75" s="20"/>
      <c r="I75" s="28"/>
    </row>
    <row r="76" spans="1:9" ht="12.75">
      <c r="A76" s="21" t="s">
        <v>52</v>
      </c>
      <c r="B76" s="19"/>
      <c r="C76" s="19">
        <v>1122</v>
      </c>
      <c r="D76" s="20"/>
      <c r="E76" s="20"/>
      <c r="F76" s="20"/>
      <c r="G76" s="20"/>
      <c r="H76" s="20"/>
      <c r="I76" s="28"/>
    </row>
    <row r="77" spans="1:9" ht="12.75">
      <c r="A77" s="22" t="s">
        <v>26</v>
      </c>
      <c r="B77" s="19"/>
      <c r="C77" s="19">
        <v>1123</v>
      </c>
      <c r="D77" s="20">
        <f aca="true" t="shared" si="19" ref="D77:I77">SUM(D78:D84)</f>
        <v>0</v>
      </c>
      <c r="E77" s="20">
        <f t="shared" si="19"/>
        <v>0</v>
      </c>
      <c r="F77" s="20">
        <f t="shared" si="19"/>
        <v>0</v>
      </c>
      <c r="G77" s="20">
        <f t="shared" si="19"/>
        <v>0</v>
      </c>
      <c r="H77" s="20">
        <f t="shared" si="19"/>
        <v>0</v>
      </c>
      <c r="I77" s="28">
        <f t="shared" si="19"/>
        <v>0</v>
      </c>
    </row>
    <row r="78" spans="1:9" ht="12.75">
      <c r="A78" s="50" t="s">
        <v>53</v>
      </c>
      <c r="B78" s="19"/>
      <c r="C78" s="19">
        <v>1123</v>
      </c>
      <c r="D78" s="20"/>
      <c r="E78" s="20"/>
      <c r="F78" s="20"/>
      <c r="G78" s="20"/>
      <c r="H78" s="20"/>
      <c r="I78" s="28"/>
    </row>
    <row r="79" spans="1:9" ht="12.75">
      <c r="A79" s="50" t="s">
        <v>54</v>
      </c>
      <c r="B79" s="19"/>
      <c r="C79" s="19">
        <v>1123</v>
      </c>
      <c r="D79" s="20"/>
      <c r="E79" s="20"/>
      <c r="F79" s="20"/>
      <c r="G79" s="20"/>
      <c r="H79" s="20"/>
      <c r="I79" s="28"/>
    </row>
    <row r="80" spans="1:9" ht="12.75">
      <c r="A80" s="50" t="s">
        <v>16</v>
      </c>
      <c r="B80" s="19"/>
      <c r="C80" s="19">
        <v>1123</v>
      </c>
      <c r="D80" s="20"/>
      <c r="E80" s="20"/>
      <c r="F80" s="20"/>
      <c r="G80" s="20"/>
      <c r="H80" s="20"/>
      <c r="I80" s="28"/>
    </row>
    <row r="81" spans="1:9" ht="12.75">
      <c r="A81" s="50" t="s">
        <v>55</v>
      </c>
      <c r="B81" s="19"/>
      <c r="C81" s="19">
        <v>1123</v>
      </c>
      <c r="D81" s="20"/>
      <c r="E81" s="20"/>
      <c r="F81" s="20"/>
      <c r="G81" s="20"/>
      <c r="H81" s="20"/>
      <c r="I81" s="28"/>
    </row>
    <row r="82" spans="1:9" ht="12.75">
      <c r="A82" s="50" t="s">
        <v>17</v>
      </c>
      <c r="B82" s="19"/>
      <c r="C82" s="19">
        <v>1123</v>
      </c>
      <c r="D82" s="20"/>
      <c r="E82" s="20"/>
      <c r="F82" s="20"/>
      <c r="G82" s="20"/>
      <c r="H82" s="20"/>
      <c r="I82" s="28"/>
    </row>
    <row r="83" spans="1:9" ht="12.75">
      <c r="A83" s="50" t="s">
        <v>99</v>
      </c>
      <c r="B83" s="19"/>
      <c r="C83" s="19">
        <v>1123</v>
      </c>
      <c r="D83" s="20"/>
      <c r="E83" s="20"/>
      <c r="F83" s="20"/>
      <c r="G83" s="20"/>
      <c r="H83" s="20"/>
      <c r="I83" s="28"/>
    </row>
    <row r="84" spans="1:9" ht="13.5" thickBot="1">
      <c r="A84" s="55" t="s">
        <v>100</v>
      </c>
      <c r="B84" s="56"/>
      <c r="C84" s="56">
        <v>1123</v>
      </c>
      <c r="D84" s="57"/>
      <c r="E84" s="57"/>
      <c r="F84" s="57"/>
      <c r="G84" s="57"/>
      <c r="H84" s="57"/>
      <c r="I84" s="58"/>
    </row>
    <row r="85" spans="1:9" ht="13.5" thickBot="1">
      <c r="A85" s="39" t="s">
        <v>20</v>
      </c>
      <c r="B85" s="59" t="s">
        <v>2</v>
      </c>
      <c r="C85" s="59" t="s">
        <v>2</v>
      </c>
      <c r="D85" s="42">
        <f aca="true" t="shared" si="20" ref="D85:I85">D5+D64</f>
        <v>0</v>
      </c>
      <c r="E85" s="42">
        <f t="shared" si="20"/>
        <v>0</v>
      </c>
      <c r="F85" s="42">
        <f t="shared" si="20"/>
        <v>0</v>
      </c>
      <c r="G85" s="42">
        <f t="shared" si="20"/>
        <v>0</v>
      </c>
      <c r="H85" s="42">
        <f t="shared" si="20"/>
        <v>0</v>
      </c>
      <c r="I85" s="43">
        <f t="shared" si="20"/>
        <v>0</v>
      </c>
    </row>
    <row r="86" spans="1:9" ht="12.75">
      <c r="A86" s="6"/>
      <c r="B86" s="6"/>
      <c r="C86" s="6"/>
      <c r="F86" s="8"/>
      <c r="G86" s="8"/>
      <c r="H86" s="8"/>
      <c r="I86" s="8"/>
    </row>
    <row r="87" spans="1:9" ht="12.75">
      <c r="A87" s="6"/>
      <c r="B87" s="6"/>
      <c r="C87" s="6"/>
      <c r="D87" s="7" t="s">
        <v>112</v>
      </c>
      <c r="F87" s="8"/>
      <c r="G87" s="9" t="s">
        <v>63</v>
      </c>
      <c r="H87" s="8"/>
      <c r="I87" s="8"/>
    </row>
    <row r="88" spans="1:9" ht="12.75">
      <c r="A88" s="6"/>
      <c r="B88" s="6"/>
      <c r="C88" s="6"/>
      <c r="F88" s="8"/>
      <c r="G88" s="8"/>
      <c r="H88" s="8"/>
      <c r="I88" s="8"/>
    </row>
    <row r="89" spans="1:9" ht="12" customHeight="1">
      <c r="A89" s="7" t="s">
        <v>58</v>
      </c>
      <c r="B89" s="6"/>
      <c r="C89" s="6"/>
      <c r="D89" s="7" t="s">
        <v>57</v>
      </c>
      <c r="F89" s="8"/>
      <c r="G89" s="9" t="s">
        <v>61</v>
      </c>
      <c r="H89" s="8"/>
      <c r="I89" s="8"/>
    </row>
    <row r="90" spans="2:7" ht="12.75">
      <c r="B90" s="4"/>
      <c r="C90" s="4"/>
      <c r="D90" s="4"/>
      <c r="E90" s="4"/>
      <c r="F90" s="4"/>
      <c r="G90" s="4"/>
    </row>
    <row r="91" spans="2:7" ht="12.75">
      <c r="B91" s="4"/>
      <c r="C91" s="4"/>
      <c r="D91" s="4"/>
      <c r="E91" s="4"/>
      <c r="F91" s="4"/>
      <c r="G91" s="4"/>
    </row>
    <row r="92" spans="2:7" ht="12.75">
      <c r="B92" s="4"/>
      <c r="C92" s="4"/>
      <c r="D92" s="4"/>
      <c r="E92" s="4"/>
      <c r="F92" s="4"/>
      <c r="G92" s="4"/>
    </row>
    <row r="93" spans="2:7" ht="12.75">
      <c r="B93" s="4"/>
      <c r="C93" s="4"/>
      <c r="D93" s="4"/>
      <c r="E93" s="4"/>
      <c r="F93" s="4"/>
      <c r="G93" s="4"/>
    </row>
    <row r="94" spans="2:7" ht="12.75">
      <c r="B94" s="4"/>
      <c r="C94" s="4"/>
      <c r="D94" s="4"/>
      <c r="E94" s="4"/>
      <c r="F94" s="4"/>
      <c r="G94" s="4"/>
    </row>
    <row r="95" spans="2:7" ht="12.75">
      <c r="B95" s="4"/>
      <c r="C95" s="4"/>
      <c r="D95" s="4"/>
      <c r="E95" s="4"/>
      <c r="F95" s="4"/>
      <c r="G95" s="4"/>
    </row>
    <row r="96" spans="2:7" ht="12.75">
      <c r="B96" s="4"/>
      <c r="C96" s="4"/>
      <c r="D96" s="4"/>
      <c r="E96" s="4"/>
      <c r="F96" s="4"/>
      <c r="G96" s="4"/>
    </row>
  </sheetData>
  <sheetProtection/>
  <mergeCells count="5">
    <mergeCell ref="A3:A4"/>
    <mergeCell ref="B3:C3"/>
    <mergeCell ref="D3:I3"/>
    <mergeCell ref="A1:I1"/>
    <mergeCell ref="A2:I2"/>
  </mergeCells>
  <printOptions/>
  <pageMargins left="0.7480314960629921" right="0.7480314960629921" top="0" bottom="0" header="0.5118110236220472" footer="0.5118110236220472"/>
  <pageSetup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I106"/>
  <sheetViews>
    <sheetView zoomScalePageLayoutView="0" workbookViewId="0" topLeftCell="A1">
      <pane xSplit="3" ySplit="5" topLeftCell="E47" activePane="bottomRight" state="frozen"/>
      <selection pane="topLeft" activeCell="H14" sqref="H14"/>
      <selection pane="topRight" activeCell="H14" sqref="H14"/>
      <selection pane="bottomLeft" activeCell="H14" sqref="H14"/>
      <selection pane="bottomRight" activeCell="A1" sqref="A1:I1"/>
    </sheetView>
  </sheetViews>
  <sheetFormatPr defaultColWidth="9.140625" defaultRowHeight="12.75"/>
  <cols>
    <col min="1" max="1" width="26.7109375" style="4" customWidth="1"/>
    <col min="2" max="2" width="6.140625" style="7" customWidth="1"/>
    <col min="3" max="3" width="8.57421875" style="7" customWidth="1"/>
    <col min="4" max="4" width="10.00390625" style="7" customWidth="1"/>
    <col min="5" max="7" width="9.57421875" style="7" customWidth="1"/>
    <col min="8" max="8" width="9.8515625" style="4" customWidth="1"/>
    <col min="9" max="9" width="11.140625" style="4" customWidth="1"/>
    <col min="10" max="16384" width="9.140625" style="4" customWidth="1"/>
  </cols>
  <sheetData>
    <row r="1" spans="1:9" ht="12.75">
      <c r="A1" s="95" t="s">
        <v>101</v>
      </c>
      <c r="B1" s="95"/>
      <c r="C1" s="95"/>
      <c r="D1" s="95"/>
      <c r="E1" s="95"/>
      <c r="F1" s="95"/>
      <c r="G1" s="95"/>
      <c r="H1" s="95"/>
      <c r="I1" s="95"/>
    </row>
    <row r="2" spans="2:9" ht="12" customHeight="1" thickBot="1">
      <c r="B2" s="4"/>
      <c r="C2" s="4"/>
      <c r="D2" s="65" t="s">
        <v>62</v>
      </c>
      <c r="E2" s="4"/>
      <c r="F2" s="4"/>
      <c r="G2" s="65"/>
      <c r="H2" s="65"/>
      <c r="I2" s="65"/>
    </row>
    <row r="3" spans="1:9" ht="11.25" customHeight="1">
      <c r="A3" s="89" t="s">
        <v>79</v>
      </c>
      <c r="B3" s="93"/>
      <c r="C3" s="93"/>
      <c r="D3" s="91" t="s">
        <v>106</v>
      </c>
      <c r="E3" s="91"/>
      <c r="F3" s="91"/>
      <c r="G3" s="91"/>
      <c r="H3" s="91"/>
      <c r="I3" s="92"/>
    </row>
    <row r="4" spans="1:9" ht="42" customHeight="1" thickBot="1">
      <c r="A4" s="94"/>
      <c r="B4" s="60" t="s">
        <v>0</v>
      </c>
      <c r="C4" s="60" t="s">
        <v>1</v>
      </c>
      <c r="D4" s="35" t="s">
        <v>75</v>
      </c>
      <c r="E4" s="35" t="s">
        <v>76</v>
      </c>
      <c r="F4" s="35" t="s">
        <v>18</v>
      </c>
      <c r="G4" s="35" t="s">
        <v>19</v>
      </c>
      <c r="H4" s="34" t="s">
        <v>108</v>
      </c>
      <c r="I4" s="37" t="s">
        <v>109</v>
      </c>
    </row>
    <row r="5" spans="1:9" ht="13.5" thickBot="1">
      <c r="A5" s="39" t="s">
        <v>21</v>
      </c>
      <c r="B5" s="40">
        <v>200</v>
      </c>
      <c r="C5" s="41"/>
      <c r="D5" s="42">
        <f aca="true" t="shared" si="0" ref="D5:I5">D6+D16+D51+D60</f>
        <v>0</v>
      </c>
      <c r="E5" s="42">
        <f t="shared" si="0"/>
        <v>0</v>
      </c>
      <c r="F5" s="42">
        <f t="shared" si="0"/>
        <v>151844.99000000002</v>
      </c>
      <c r="G5" s="42">
        <f t="shared" si="0"/>
        <v>151844.99000000002</v>
      </c>
      <c r="H5" s="42">
        <f t="shared" si="0"/>
        <v>0</v>
      </c>
      <c r="I5" s="43">
        <f t="shared" si="0"/>
        <v>0</v>
      </c>
    </row>
    <row r="6" spans="1:9" ht="20.25" customHeight="1">
      <c r="A6" s="44" t="s">
        <v>22</v>
      </c>
      <c r="B6" s="45">
        <v>210</v>
      </c>
      <c r="C6" s="46"/>
      <c r="D6" s="47">
        <f aca="true" t="shared" si="1" ref="D6:I6">D7+D8+D15</f>
        <v>0</v>
      </c>
      <c r="E6" s="47">
        <f t="shared" si="1"/>
        <v>0</v>
      </c>
      <c r="F6" s="47">
        <f t="shared" si="1"/>
        <v>0</v>
      </c>
      <c r="G6" s="47">
        <f t="shared" si="1"/>
        <v>0</v>
      </c>
      <c r="H6" s="47">
        <f t="shared" si="1"/>
        <v>0</v>
      </c>
      <c r="I6" s="48">
        <f t="shared" si="1"/>
        <v>0</v>
      </c>
    </row>
    <row r="7" spans="1:9" ht="12.75">
      <c r="A7" s="15" t="s">
        <v>3</v>
      </c>
      <c r="B7" s="16">
        <v>211</v>
      </c>
      <c r="C7" s="49"/>
      <c r="D7" s="17"/>
      <c r="E7" s="17"/>
      <c r="F7" s="17"/>
      <c r="G7" s="17"/>
      <c r="H7" s="17"/>
      <c r="I7" s="27"/>
    </row>
    <row r="8" spans="1:9" ht="12.75">
      <c r="A8" s="15" t="s">
        <v>4</v>
      </c>
      <c r="B8" s="16">
        <v>212</v>
      </c>
      <c r="C8" s="49"/>
      <c r="D8" s="17">
        <f aca="true" t="shared" si="2" ref="D8:I8">SUM(D9:D13)</f>
        <v>0</v>
      </c>
      <c r="E8" s="17">
        <f t="shared" si="2"/>
        <v>0</v>
      </c>
      <c r="F8" s="17">
        <f t="shared" si="2"/>
        <v>0</v>
      </c>
      <c r="G8" s="17">
        <f t="shared" si="2"/>
        <v>0</v>
      </c>
      <c r="H8" s="17">
        <f t="shared" si="2"/>
        <v>0</v>
      </c>
      <c r="I8" s="27">
        <f t="shared" si="2"/>
        <v>0</v>
      </c>
    </row>
    <row r="9" spans="1:9" ht="12" customHeight="1">
      <c r="A9" s="18" t="s">
        <v>23</v>
      </c>
      <c r="B9" s="19"/>
      <c r="C9" s="19">
        <v>1101</v>
      </c>
      <c r="D9" s="20"/>
      <c r="E9" s="20"/>
      <c r="F9" s="20"/>
      <c r="G9" s="20"/>
      <c r="H9" s="20"/>
      <c r="I9" s="28"/>
    </row>
    <row r="10" spans="1:9" ht="11.25" customHeight="1">
      <c r="A10" s="21" t="s">
        <v>24</v>
      </c>
      <c r="B10" s="19"/>
      <c r="C10" s="19">
        <v>1102</v>
      </c>
      <c r="D10" s="20"/>
      <c r="E10" s="20"/>
      <c r="F10" s="20"/>
      <c r="G10" s="20"/>
      <c r="H10" s="20"/>
      <c r="I10" s="28"/>
    </row>
    <row r="11" spans="1:9" ht="12.75">
      <c r="A11" s="21" t="s">
        <v>25</v>
      </c>
      <c r="B11" s="19"/>
      <c r="C11" s="19">
        <v>1103</v>
      </c>
      <c r="D11" s="20"/>
      <c r="E11" s="20"/>
      <c r="F11" s="20"/>
      <c r="G11" s="20"/>
      <c r="H11" s="20"/>
      <c r="I11" s="28"/>
    </row>
    <row r="12" spans="1:9" ht="22.5">
      <c r="A12" s="21" t="s">
        <v>80</v>
      </c>
      <c r="B12" s="19"/>
      <c r="C12" s="19">
        <v>1104</v>
      </c>
      <c r="D12" s="20"/>
      <c r="E12" s="20"/>
      <c r="F12" s="20"/>
      <c r="G12" s="20"/>
      <c r="H12" s="20"/>
      <c r="I12" s="28"/>
    </row>
    <row r="13" spans="1:9" ht="12.75">
      <c r="A13" s="22" t="s">
        <v>26</v>
      </c>
      <c r="B13" s="19"/>
      <c r="C13" s="19">
        <v>1124</v>
      </c>
      <c r="D13" s="20">
        <f aca="true" t="shared" si="3" ref="D13:I13">D14</f>
        <v>0</v>
      </c>
      <c r="E13" s="20">
        <f t="shared" si="3"/>
        <v>0</v>
      </c>
      <c r="F13" s="20">
        <f t="shared" si="3"/>
        <v>0</v>
      </c>
      <c r="G13" s="20">
        <f t="shared" si="3"/>
        <v>0</v>
      </c>
      <c r="H13" s="20">
        <f t="shared" si="3"/>
        <v>0</v>
      </c>
      <c r="I13" s="28">
        <f t="shared" si="3"/>
        <v>0</v>
      </c>
    </row>
    <row r="14" spans="1:9" ht="11.25" customHeight="1">
      <c r="A14" s="50" t="s">
        <v>27</v>
      </c>
      <c r="B14" s="19"/>
      <c r="C14" s="19">
        <v>1124</v>
      </c>
      <c r="D14" s="20"/>
      <c r="E14" s="20"/>
      <c r="F14" s="20"/>
      <c r="G14" s="20"/>
      <c r="H14" s="20"/>
      <c r="I14" s="28"/>
    </row>
    <row r="15" spans="1:9" ht="12" customHeight="1">
      <c r="A15" s="15" t="s">
        <v>28</v>
      </c>
      <c r="B15" s="16">
        <v>213</v>
      </c>
      <c r="C15" s="49"/>
      <c r="D15" s="17"/>
      <c r="E15" s="17"/>
      <c r="F15" s="17"/>
      <c r="G15" s="17"/>
      <c r="H15" s="17"/>
      <c r="I15" s="27"/>
    </row>
    <row r="16" spans="1:9" ht="12.75">
      <c r="A16" s="12" t="s">
        <v>29</v>
      </c>
      <c r="B16" s="13">
        <v>220</v>
      </c>
      <c r="C16" s="51"/>
      <c r="D16" s="14">
        <f aca="true" t="shared" si="4" ref="D16:I16">D17+D18+D22+D28+D29+D38</f>
        <v>0</v>
      </c>
      <c r="E16" s="14">
        <f t="shared" si="4"/>
        <v>0</v>
      </c>
      <c r="F16" s="14">
        <f t="shared" si="4"/>
        <v>1267.82</v>
      </c>
      <c r="G16" s="14">
        <f t="shared" si="4"/>
        <v>1267.82</v>
      </c>
      <c r="H16" s="14">
        <f t="shared" si="4"/>
        <v>0</v>
      </c>
      <c r="I16" s="26">
        <f t="shared" si="4"/>
        <v>0</v>
      </c>
    </row>
    <row r="17" spans="1:9" ht="12.75">
      <c r="A17" s="15" t="s">
        <v>5</v>
      </c>
      <c r="B17" s="16">
        <v>221</v>
      </c>
      <c r="C17" s="49"/>
      <c r="D17" s="17"/>
      <c r="E17" s="17"/>
      <c r="F17" s="17"/>
      <c r="G17" s="17"/>
      <c r="H17" s="17"/>
      <c r="I17" s="27"/>
    </row>
    <row r="18" spans="1:9" ht="11.25" customHeight="1">
      <c r="A18" s="15" t="s">
        <v>6</v>
      </c>
      <c r="B18" s="16">
        <v>222</v>
      </c>
      <c r="C18" s="49"/>
      <c r="D18" s="17">
        <f aca="true" t="shared" si="5" ref="D18:I18">SUM(D19:D20)</f>
        <v>0</v>
      </c>
      <c r="E18" s="17">
        <f t="shared" si="5"/>
        <v>0</v>
      </c>
      <c r="F18" s="17">
        <f t="shared" si="5"/>
        <v>0</v>
      </c>
      <c r="G18" s="17">
        <f t="shared" si="5"/>
        <v>0</v>
      </c>
      <c r="H18" s="17">
        <f t="shared" si="5"/>
        <v>0</v>
      </c>
      <c r="I18" s="27">
        <f t="shared" si="5"/>
        <v>0</v>
      </c>
    </row>
    <row r="19" spans="1:9" ht="12" customHeight="1">
      <c r="A19" s="21" t="s">
        <v>81</v>
      </c>
      <c r="B19" s="23"/>
      <c r="C19" s="19">
        <v>1104</v>
      </c>
      <c r="D19" s="20"/>
      <c r="E19" s="20"/>
      <c r="F19" s="20"/>
      <c r="G19" s="20"/>
      <c r="H19" s="20"/>
      <c r="I19" s="28"/>
    </row>
    <row r="20" spans="1:9" ht="12.75">
      <c r="A20" s="22" t="s">
        <v>26</v>
      </c>
      <c r="B20" s="23"/>
      <c r="C20" s="19">
        <v>1125</v>
      </c>
      <c r="D20" s="20">
        <f aca="true" t="shared" si="6" ref="D20:I20">D21</f>
        <v>0</v>
      </c>
      <c r="E20" s="20">
        <f t="shared" si="6"/>
        <v>0</v>
      </c>
      <c r="F20" s="20">
        <f t="shared" si="6"/>
        <v>0</v>
      </c>
      <c r="G20" s="20">
        <f t="shared" si="6"/>
        <v>0</v>
      </c>
      <c r="H20" s="20">
        <f t="shared" si="6"/>
        <v>0</v>
      </c>
      <c r="I20" s="28">
        <f t="shared" si="6"/>
        <v>0</v>
      </c>
    </row>
    <row r="21" spans="1:9" ht="12.75">
      <c r="A21" s="50" t="s">
        <v>30</v>
      </c>
      <c r="B21" s="23"/>
      <c r="C21" s="19">
        <v>1125</v>
      </c>
      <c r="D21" s="20"/>
      <c r="E21" s="20"/>
      <c r="F21" s="20"/>
      <c r="G21" s="20"/>
      <c r="H21" s="20"/>
      <c r="I21" s="28"/>
    </row>
    <row r="22" spans="1:9" ht="12.75">
      <c r="A22" s="15" t="s">
        <v>7</v>
      </c>
      <c r="B22" s="16">
        <v>223</v>
      </c>
      <c r="C22" s="49"/>
      <c r="D22" s="17">
        <f aca="true" t="shared" si="7" ref="D22:I22">SUM(D23:D27)</f>
        <v>0</v>
      </c>
      <c r="E22" s="17">
        <f t="shared" si="7"/>
        <v>0</v>
      </c>
      <c r="F22" s="17">
        <f t="shared" si="7"/>
        <v>0</v>
      </c>
      <c r="G22" s="17">
        <f t="shared" si="7"/>
        <v>0</v>
      </c>
      <c r="H22" s="17">
        <f t="shared" si="7"/>
        <v>0</v>
      </c>
      <c r="I22" s="27">
        <f t="shared" si="7"/>
        <v>0</v>
      </c>
    </row>
    <row r="23" spans="1:9" ht="12.75">
      <c r="A23" s="18" t="s">
        <v>31</v>
      </c>
      <c r="B23" s="23"/>
      <c r="C23" s="19" t="s">
        <v>78</v>
      </c>
      <c r="D23" s="20"/>
      <c r="E23" s="20"/>
      <c r="F23" s="20"/>
      <c r="G23" s="20"/>
      <c r="H23" s="20"/>
      <c r="I23" s="28"/>
    </row>
    <row r="24" spans="1:9" ht="12.75">
      <c r="A24" s="21" t="s">
        <v>32</v>
      </c>
      <c r="B24" s="23"/>
      <c r="C24" s="19">
        <v>1109</v>
      </c>
      <c r="D24" s="20"/>
      <c r="E24" s="20"/>
      <c r="F24" s="20"/>
      <c r="G24" s="20"/>
      <c r="H24" s="20"/>
      <c r="I24" s="28"/>
    </row>
    <row r="25" spans="1:9" ht="12" customHeight="1">
      <c r="A25" s="18" t="s">
        <v>8</v>
      </c>
      <c r="B25" s="23"/>
      <c r="C25" s="19">
        <v>1110</v>
      </c>
      <c r="D25" s="20"/>
      <c r="E25" s="20"/>
      <c r="F25" s="20"/>
      <c r="G25" s="20"/>
      <c r="H25" s="20"/>
      <c r="I25" s="28"/>
    </row>
    <row r="26" spans="1:9" ht="12" customHeight="1">
      <c r="A26" s="18" t="s">
        <v>9</v>
      </c>
      <c r="B26" s="23"/>
      <c r="C26" s="19">
        <v>1126</v>
      </c>
      <c r="D26" s="20"/>
      <c r="E26" s="20"/>
      <c r="F26" s="20"/>
      <c r="G26" s="20"/>
      <c r="H26" s="20"/>
      <c r="I26" s="28"/>
    </row>
    <row r="27" spans="1:9" ht="12.75">
      <c r="A27" s="18" t="s">
        <v>26</v>
      </c>
      <c r="B27" s="23"/>
      <c r="C27" s="19">
        <v>1127</v>
      </c>
      <c r="D27" s="20"/>
      <c r="E27" s="20"/>
      <c r="F27" s="20"/>
      <c r="G27" s="20"/>
      <c r="H27" s="20"/>
      <c r="I27" s="28"/>
    </row>
    <row r="28" spans="1:9" ht="12.75">
      <c r="A28" s="15" t="s">
        <v>10</v>
      </c>
      <c r="B28" s="16">
        <v>224</v>
      </c>
      <c r="C28" s="49"/>
      <c r="D28" s="17"/>
      <c r="E28" s="17"/>
      <c r="F28" s="17"/>
      <c r="G28" s="17"/>
      <c r="H28" s="17"/>
      <c r="I28" s="27"/>
    </row>
    <row r="29" spans="1:9" ht="12.75">
      <c r="A29" s="15" t="s">
        <v>11</v>
      </c>
      <c r="B29" s="16">
        <v>225</v>
      </c>
      <c r="C29" s="49"/>
      <c r="D29" s="17">
        <f aca="true" t="shared" si="8" ref="D29:I29">SUM(D30:D35)</f>
        <v>0</v>
      </c>
      <c r="E29" s="17">
        <f t="shared" si="8"/>
        <v>0</v>
      </c>
      <c r="F29" s="17">
        <f t="shared" si="8"/>
        <v>0</v>
      </c>
      <c r="G29" s="17">
        <f t="shared" si="8"/>
        <v>0</v>
      </c>
      <c r="H29" s="17">
        <f t="shared" si="8"/>
        <v>0</v>
      </c>
      <c r="I29" s="27">
        <f t="shared" si="8"/>
        <v>0</v>
      </c>
    </row>
    <row r="30" spans="1:9" ht="12.75">
      <c r="A30" s="18" t="s">
        <v>33</v>
      </c>
      <c r="B30" s="23"/>
      <c r="C30" s="19">
        <v>1111</v>
      </c>
      <c r="D30" s="20"/>
      <c r="E30" s="20"/>
      <c r="F30" s="20"/>
      <c r="G30" s="20"/>
      <c r="H30" s="20"/>
      <c r="I30" s="28"/>
    </row>
    <row r="31" spans="1:9" ht="12.75">
      <c r="A31" s="18" t="s">
        <v>82</v>
      </c>
      <c r="B31" s="23"/>
      <c r="C31" s="19">
        <v>1111</v>
      </c>
      <c r="D31" s="20"/>
      <c r="E31" s="20"/>
      <c r="F31" s="20"/>
      <c r="G31" s="20"/>
      <c r="H31" s="20"/>
      <c r="I31" s="28"/>
    </row>
    <row r="32" spans="1:9" ht="12.75">
      <c r="A32" s="18" t="s">
        <v>34</v>
      </c>
      <c r="B32" s="23"/>
      <c r="C32" s="19">
        <v>1105</v>
      </c>
      <c r="D32" s="20"/>
      <c r="E32" s="20"/>
      <c r="F32" s="20"/>
      <c r="G32" s="20"/>
      <c r="H32" s="20"/>
      <c r="I32" s="28"/>
    </row>
    <row r="33" spans="1:9" ht="12.75">
      <c r="A33" s="18" t="s">
        <v>35</v>
      </c>
      <c r="B33" s="23"/>
      <c r="C33" s="19">
        <v>1105</v>
      </c>
      <c r="D33" s="20"/>
      <c r="E33" s="20"/>
      <c r="F33" s="20"/>
      <c r="G33" s="20"/>
      <c r="H33" s="20"/>
      <c r="I33" s="28"/>
    </row>
    <row r="34" spans="1:9" ht="12.75">
      <c r="A34" s="18" t="s">
        <v>69</v>
      </c>
      <c r="B34" s="23"/>
      <c r="C34" s="19">
        <v>1106</v>
      </c>
      <c r="D34" s="20"/>
      <c r="E34" s="20"/>
      <c r="F34" s="20"/>
      <c r="G34" s="20"/>
      <c r="H34" s="20"/>
      <c r="I34" s="28"/>
    </row>
    <row r="35" spans="1:9" ht="12.75">
      <c r="A35" s="52" t="s">
        <v>83</v>
      </c>
      <c r="B35" s="19"/>
      <c r="C35" s="19">
        <v>1129</v>
      </c>
      <c r="D35" s="20">
        <f aca="true" t="shared" si="9" ref="D35:I35">SUM(D36:D37)</f>
        <v>0</v>
      </c>
      <c r="E35" s="20">
        <f t="shared" si="9"/>
        <v>0</v>
      </c>
      <c r="F35" s="20">
        <f t="shared" si="9"/>
        <v>0</v>
      </c>
      <c r="G35" s="20">
        <f t="shared" si="9"/>
        <v>0</v>
      </c>
      <c r="H35" s="20">
        <f t="shared" si="9"/>
        <v>0</v>
      </c>
      <c r="I35" s="28">
        <f t="shared" si="9"/>
        <v>0</v>
      </c>
    </row>
    <row r="36" spans="1:9" ht="11.25" customHeight="1">
      <c r="A36" s="50" t="s">
        <v>84</v>
      </c>
      <c r="B36" s="23"/>
      <c r="C36" s="19">
        <v>1129</v>
      </c>
      <c r="D36" s="20"/>
      <c r="E36" s="20"/>
      <c r="F36" s="20"/>
      <c r="G36" s="20"/>
      <c r="H36" s="20"/>
      <c r="I36" s="28"/>
    </row>
    <row r="37" spans="1:9" ht="11.25" customHeight="1">
      <c r="A37" s="50" t="s">
        <v>70</v>
      </c>
      <c r="B37" s="23"/>
      <c r="C37" s="19">
        <v>1129</v>
      </c>
      <c r="D37" s="20"/>
      <c r="E37" s="20"/>
      <c r="F37" s="20"/>
      <c r="G37" s="20"/>
      <c r="H37" s="20"/>
      <c r="I37" s="28"/>
    </row>
    <row r="38" spans="1:9" ht="11.25" customHeight="1">
      <c r="A38" s="15" t="s">
        <v>71</v>
      </c>
      <c r="B38" s="16">
        <v>226</v>
      </c>
      <c r="C38" s="49"/>
      <c r="D38" s="17">
        <f aca="true" t="shared" si="10" ref="D38:I38">SUM(D39:D48)</f>
        <v>0</v>
      </c>
      <c r="E38" s="17">
        <f t="shared" si="10"/>
        <v>0</v>
      </c>
      <c r="F38" s="17">
        <f t="shared" si="10"/>
        <v>1267.82</v>
      </c>
      <c r="G38" s="17">
        <f t="shared" si="10"/>
        <v>1267.82</v>
      </c>
      <c r="H38" s="17">
        <f t="shared" si="10"/>
        <v>0</v>
      </c>
      <c r="I38" s="27">
        <f t="shared" si="10"/>
        <v>0</v>
      </c>
    </row>
    <row r="39" spans="1:9" ht="11.25" customHeight="1">
      <c r="A39" s="21" t="s">
        <v>85</v>
      </c>
      <c r="B39" s="23"/>
      <c r="C39" s="19">
        <v>1104</v>
      </c>
      <c r="D39" s="20"/>
      <c r="E39" s="20"/>
      <c r="F39" s="20"/>
      <c r="G39" s="20"/>
      <c r="H39" s="20"/>
      <c r="I39" s="28"/>
    </row>
    <row r="40" spans="1:9" ht="12" customHeight="1">
      <c r="A40" s="21" t="s">
        <v>86</v>
      </c>
      <c r="B40" s="23"/>
      <c r="C40" s="19">
        <v>1130</v>
      </c>
      <c r="D40" s="20"/>
      <c r="E40" s="20"/>
      <c r="F40" s="20"/>
      <c r="G40" s="20"/>
      <c r="H40" s="20"/>
      <c r="I40" s="28"/>
    </row>
    <row r="41" spans="1:9" ht="12" customHeight="1">
      <c r="A41" s="18" t="s">
        <v>39</v>
      </c>
      <c r="B41" s="19"/>
      <c r="C41" s="19">
        <v>1133</v>
      </c>
      <c r="D41" s="20"/>
      <c r="E41" s="20"/>
      <c r="F41" s="20"/>
      <c r="G41" s="20"/>
      <c r="H41" s="20"/>
      <c r="I41" s="28"/>
    </row>
    <row r="42" spans="1:9" ht="12" customHeight="1">
      <c r="A42" s="18" t="s">
        <v>72</v>
      </c>
      <c r="B42" s="19"/>
      <c r="C42" s="19">
        <v>1135</v>
      </c>
      <c r="D42" s="20"/>
      <c r="E42" s="20"/>
      <c r="F42" s="20"/>
      <c r="G42" s="20"/>
      <c r="H42" s="20"/>
      <c r="I42" s="28"/>
    </row>
    <row r="43" spans="1:9" ht="12" customHeight="1">
      <c r="A43" s="18" t="s">
        <v>38</v>
      </c>
      <c r="B43" s="19"/>
      <c r="C43" s="19">
        <v>1135</v>
      </c>
      <c r="D43" s="20"/>
      <c r="E43" s="20"/>
      <c r="F43" s="20"/>
      <c r="G43" s="20"/>
      <c r="H43" s="20"/>
      <c r="I43" s="28"/>
    </row>
    <row r="44" spans="1:9" ht="12" customHeight="1">
      <c r="A44" s="18" t="s">
        <v>37</v>
      </c>
      <c r="B44" s="19"/>
      <c r="C44" s="19">
        <v>1135</v>
      </c>
      <c r="D44" s="20"/>
      <c r="E44" s="20"/>
      <c r="F44" s="20"/>
      <c r="G44" s="20"/>
      <c r="H44" s="20"/>
      <c r="I44" s="28"/>
    </row>
    <row r="45" spans="1:9" ht="12" customHeight="1">
      <c r="A45" s="18" t="s">
        <v>87</v>
      </c>
      <c r="B45" s="19"/>
      <c r="C45" s="19">
        <v>1136</v>
      </c>
      <c r="D45" s="20"/>
      <c r="E45" s="20"/>
      <c r="F45" s="20"/>
      <c r="G45" s="20"/>
      <c r="H45" s="20"/>
      <c r="I45" s="28"/>
    </row>
    <row r="46" spans="1:9" ht="12.75">
      <c r="A46" s="18" t="s">
        <v>12</v>
      </c>
      <c r="B46" s="19"/>
      <c r="C46" s="19">
        <v>1137</v>
      </c>
      <c r="D46" s="20"/>
      <c r="E46" s="20"/>
      <c r="F46" s="20"/>
      <c r="G46" s="20"/>
      <c r="H46" s="20"/>
      <c r="I46" s="28"/>
    </row>
    <row r="47" spans="1:9" ht="11.25" customHeight="1">
      <c r="A47" s="18" t="s">
        <v>88</v>
      </c>
      <c r="B47" s="19"/>
      <c r="C47" s="19">
        <v>1139</v>
      </c>
      <c r="D47" s="20"/>
      <c r="E47" s="20"/>
      <c r="F47" s="20"/>
      <c r="G47" s="20"/>
      <c r="H47" s="20"/>
      <c r="I47" s="28"/>
    </row>
    <row r="48" spans="1:9" ht="12" customHeight="1">
      <c r="A48" s="52" t="s">
        <v>89</v>
      </c>
      <c r="B48" s="19"/>
      <c r="C48" s="19">
        <v>1140</v>
      </c>
      <c r="D48" s="20">
        <f aca="true" t="shared" si="11" ref="D48:I48">SUM(D49:D50)</f>
        <v>0</v>
      </c>
      <c r="E48" s="20">
        <f t="shared" si="11"/>
        <v>0</v>
      </c>
      <c r="F48" s="20">
        <f t="shared" si="11"/>
        <v>1267.82</v>
      </c>
      <c r="G48" s="20">
        <f t="shared" si="11"/>
        <v>1267.82</v>
      </c>
      <c r="H48" s="20">
        <f t="shared" si="11"/>
        <v>0</v>
      </c>
      <c r="I48" s="28">
        <f t="shared" si="11"/>
        <v>0</v>
      </c>
    </row>
    <row r="49" spans="1:9" ht="12" customHeight="1">
      <c r="A49" s="50" t="s">
        <v>36</v>
      </c>
      <c r="B49" s="19"/>
      <c r="C49" s="19">
        <v>1140</v>
      </c>
      <c r="D49" s="20"/>
      <c r="E49" s="20"/>
      <c r="F49" s="20"/>
      <c r="G49" s="20"/>
      <c r="H49" s="20"/>
      <c r="I49" s="28"/>
    </row>
    <row r="50" spans="1:9" ht="12" customHeight="1">
      <c r="A50" s="50" t="s">
        <v>90</v>
      </c>
      <c r="B50" s="19"/>
      <c r="C50" s="19">
        <v>1140</v>
      </c>
      <c r="D50" s="20"/>
      <c r="E50" s="20"/>
      <c r="F50" s="20">
        <f>G50+(I50-H50)-(E50-D50)</f>
        <v>1267.82</v>
      </c>
      <c r="G50" s="20">
        <v>1267.82</v>
      </c>
      <c r="H50" s="20"/>
      <c r="I50" s="28"/>
    </row>
    <row r="51" spans="1:9" ht="11.25" customHeight="1">
      <c r="A51" s="12" t="s">
        <v>13</v>
      </c>
      <c r="B51" s="13">
        <v>260</v>
      </c>
      <c r="C51" s="51"/>
      <c r="D51" s="14">
        <f aca="true" t="shared" si="12" ref="D51:I51">D52</f>
        <v>0</v>
      </c>
      <c r="E51" s="14">
        <f t="shared" si="12"/>
        <v>0</v>
      </c>
      <c r="F51" s="14">
        <f t="shared" si="12"/>
        <v>150577.17</v>
      </c>
      <c r="G51" s="14">
        <f t="shared" si="12"/>
        <v>150577.17</v>
      </c>
      <c r="H51" s="14">
        <f t="shared" si="12"/>
        <v>0</v>
      </c>
      <c r="I51" s="26">
        <f t="shared" si="12"/>
        <v>0</v>
      </c>
    </row>
    <row r="52" spans="1:9" ht="22.5">
      <c r="A52" s="15" t="s">
        <v>91</v>
      </c>
      <c r="B52" s="16">
        <v>262</v>
      </c>
      <c r="C52" s="49"/>
      <c r="D52" s="17">
        <f aca="true" t="shared" si="13" ref="D52:I52">SUM(D53:D54)</f>
        <v>0</v>
      </c>
      <c r="E52" s="17">
        <f t="shared" si="13"/>
        <v>0</v>
      </c>
      <c r="F52" s="17">
        <f t="shared" si="13"/>
        <v>150577.17</v>
      </c>
      <c r="G52" s="17">
        <f t="shared" si="13"/>
        <v>150577.17</v>
      </c>
      <c r="H52" s="17">
        <f t="shared" si="13"/>
        <v>0</v>
      </c>
      <c r="I52" s="27">
        <f t="shared" si="13"/>
        <v>0</v>
      </c>
    </row>
    <row r="53" spans="1:9" ht="12" customHeight="1">
      <c r="A53" s="21" t="s">
        <v>40</v>
      </c>
      <c r="B53" s="23"/>
      <c r="C53" s="19">
        <v>1113</v>
      </c>
      <c r="D53" s="20"/>
      <c r="E53" s="20"/>
      <c r="F53" s="20"/>
      <c r="G53" s="20"/>
      <c r="H53" s="20"/>
      <c r="I53" s="28"/>
    </row>
    <row r="54" spans="1:9" ht="12.75">
      <c r="A54" s="52" t="s">
        <v>73</v>
      </c>
      <c r="B54" s="19"/>
      <c r="C54" s="19">
        <v>1142</v>
      </c>
      <c r="D54" s="20">
        <f aca="true" t="shared" si="14" ref="D54:I54">SUM(D55:D59)</f>
        <v>0</v>
      </c>
      <c r="E54" s="20">
        <f t="shared" si="14"/>
        <v>0</v>
      </c>
      <c r="F54" s="20">
        <f t="shared" si="14"/>
        <v>150577.17</v>
      </c>
      <c r="G54" s="20">
        <f t="shared" si="14"/>
        <v>150577.17</v>
      </c>
      <c r="H54" s="20">
        <f t="shared" si="14"/>
        <v>0</v>
      </c>
      <c r="I54" s="28">
        <f t="shared" si="14"/>
        <v>0</v>
      </c>
    </row>
    <row r="55" spans="1:9" ht="12.75">
      <c r="A55" s="50" t="s">
        <v>41</v>
      </c>
      <c r="B55" s="23"/>
      <c r="C55" s="19">
        <v>1142</v>
      </c>
      <c r="D55" s="20"/>
      <c r="E55" s="20"/>
      <c r="F55" s="20"/>
      <c r="G55" s="20"/>
      <c r="H55" s="20"/>
      <c r="I55" s="28"/>
    </row>
    <row r="56" spans="1:9" ht="12.75">
      <c r="A56" s="50" t="s">
        <v>92</v>
      </c>
      <c r="B56" s="23"/>
      <c r="C56" s="19">
        <v>1142</v>
      </c>
      <c r="D56" s="20"/>
      <c r="E56" s="20"/>
      <c r="F56" s="20"/>
      <c r="G56" s="20"/>
      <c r="H56" s="20"/>
      <c r="I56" s="28"/>
    </row>
    <row r="57" spans="1:9" ht="12.75">
      <c r="A57" s="50" t="s">
        <v>14</v>
      </c>
      <c r="B57" s="23"/>
      <c r="C57" s="19">
        <v>1142</v>
      </c>
      <c r="D57" s="20"/>
      <c r="E57" s="20"/>
      <c r="F57" s="20"/>
      <c r="G57" s="20"/>
      <c r="H57" s="20"/>
      <c r="I57" s="28"/>
    </row>
    <row r="58" spans="1:9" ht="12.75">
      <c r="A58" s="50" t="s">
        <v>42</v>
      </c>
      <c r="B58" s="23"/>
      <c r="C58" s="19">
        <v>1142</v>
      </c>
      <c r="D58" s="20"/>
      <c r="E58" s="20"/>
      <c r="F58" s="20"/>
      <c r="G58" s="20"/>
      <c r="H58" s="20"/>
      <c r="I58" s="28"/>
    </row>
    <row r="59" spans="1:9" ht="12.75">
      <c r="A59" s="50" t="s">
        <v>43</v>
      </c>
      <c r="B59" s="23"/>
      <c r="C59" s="19">
        <v>1142</v>
      </c>
      <c r="D59" s="20"/>
      <c r="E59" s="20"/>
      <c r="F59" s="20">
        <f>G59+(I59-H59)-(E59-D59)</f>
        <v>150577.17</v>
      </c>
      <c r="G59" s="20">
        <v>150577.17</v>
      </c>
      <c r="H59" s="20"/>
      <c r="I59" s="28"/>
    </row>
    <row r="60" spans="1:9" ht="12.75">
      <c r="A60" s="12" t="s">
        <v>15</v>
      </c>
      <c r="B60" s="13">
        <v>290</v>
      </c>
      <c r="C60" s="51"/>
      <c r="D60" s="14">
        <f aca="true" t="shared" si="15" ref="D60:I60">SUM(D61:D63)</f>
        <v>0</v>
      </c>
      <c r="E60" s="14">
        <f t="shared" si="15"/>
        <v>0</v>
      </c>
      <c r="F60" s="14">
        <f t="shared" si="15"/>
        <v>0</v>
      </c>
      <c r="G60" s="14">
        <f t="shared" si="15"/>
        <v>0</v>
      </c>
      <c r="H60" s="14">
        <f t="shared" si="15"/>
        <v>0</v>
      </c>
      <c r="I60" s="26">
        <f t="shared" si="15"/>
        <v>0</v>
      </c>
    </row>
    <row r="61" spans="1:9" ht="12.75">
      <c r="A61" s="50" t="s">
        <v>93</v>
      </c>
      <c r="B61" s="23"/>
      <c r="C61" s="19">
        <v>1143</v>
      </c>
      <c r="D61" s="20"/>
      <c r="E61" s="20"/>
      <c r="F61" s="20"/>
      <c r="G61" s="20"/>
      <c r="H61" s="20"/>
      <c r="I61" s="28"/>
    </row>
    <row r="62" spans="1:9" ht="12.75">
      <c r="A62" s="50" t="s">
        <v>94</v>
      </c>
      <c r="B62" s="23"/>
      <c r="C62" s="19">
        <v>1143</v>
      </c>
      <c r="D62" s="20"/>
      <c r="E62" s="20"/>
      <c r="F62" s="20"/>
      <c r="G62" s="20"/>
      <c r="H62" s="20"/>
      <c r="I62" s="28"/>
    </row>
    <row r="63" spans="1:9" ht="12.75">
      <c r="A63" s="50" t="s">
        <v>95</v>
      </c>
      <c r="B63" s="23"/>
      <c r="C63" s="19">
        <v>1148</v>
      </c>
      <c r="D63" s="20"/>
      <c r="E63" s="20"/>
      <c r="F63" s="20"/>
      <c r="G63" s="20"/>
      <c r="H63" s="20"/>
      <c r="I63" s="28"/>
    </row>
    <row r="64" spans="1:9" ht="12.75">
      <c r="A64" s="10" t="s">
        <v>44</v>
      </c>
      <c r="B64" s="53">
        <v>300</v>
      </c>
      <c r="C64" s="54"/>
      <c r="D64" s="11">
        <f aca="true" t="shared" si="16" ref="D64:I64">D65+D70</f>
        <v>0</v>
      </c>
      <c r="E64" s="11">
        <f t="shared" si="16"/>
        <v>0</v>
      </c>
      <c r="F64" s="11">
        <f t="shared" si="16"/>
        <v>0</v>
      </c>
      <c r="G64" s="11">
        <f t="shared" si="16"/>
        <v>0</v>
      </c>
      <c r="H64" s="11">
        <f t="shared" si="16"/>
        <v>0</v>
      </c>
      <c r="I64" s="25">
        <f t="shared" si="16"/>
        <v>0</v>
      </c>
    </row>
    <row r="65" spans="1:9" ht="12" customHeight="1">
      <c r="A65" s="15" t="s">
        <v>45</v>
      </c>
      <c r="B65" s="16">
        <v>310</v>
      </c>
      <c r="C65" s="49"/>
      <c r="D65" s="17">
        <f aca="true" t="shared" si="17" ref="D65:I65">SUM(D66:D69)</f>
        <v>0</v>
      </c>
      <c r="E65" s="17">
        <f t="shared" si="17"/>
        <v>0</v>
      </c>
      <c r="F65" s="17">
        <f t="shared" si="17"/>
        <v>0</v>
      </c>
      <c r="G65" s="17">
        <f t="shared" si="17"/>
        <v>0</v>
      </c>
      <c r="H65" s="17">
        <f t="shared" si="17"/>
        <v>0</v>
      </c>
      <c r="I65" s="27">
        <f t="shared" si="17"/>
        <v>0</v>
      </c>
    </row>
    <row r="66" spans="1:9" ht="12.75">
      <c r="A66" s="21" t="s">
        <v>74</v>
      </c>
      <c r="B66" s="23"/>
      <c r="C66" s="19">
        <v>1116</v>
      </c>
      <c r="D66" s="20"/>
      <c r="E66" s="20"/>
      <c r="F66" s="20"/>
      <c r="G66" s="20"/>
      <c r="H66" s="20"/>
      <c r="I66" s="28"/>
    </row>
    <row r="67" spans="1:9" ht="12.75">
      <c r="A67" s="18" t="s">
        <v>47</v>
      </c>
      <c r="B67" s="23"/>
      <c r="C67" s="19">
        <v>1116</v>
      </c>
      <c r="D67" s="20"/>
      <c r="E67" s="20"/>
      <c r="F67" s="20"/>
      <c r="G67" s="20"/>
      <c r="H67" s="20"/>
      <c r="I67" s="28"/>
    </row>
    <row r="68" spans="1:9" ht="12.75">
      <c r="A68" s="18" t="s">
        <v>48</v>
      </c>
      <c r="B68" s="23"/>
      <c r="C68" s="19">
        <v>1116</v>
      </c>
      <c r="D68" s="20"/>
      <c r="E68" s="20"/>
      <c r="F68" s="20"/>
      <c r="G68" s="20"/>
      <c r="H68" s="20"/>
      <c r="I68" s="28"/>
    </row>
    <row r="69" spans="1:9" ht="12.75">
      <c r="A69" s="21" t="s">
        <v>46</v>
      </c>
      <c r="B69" s="23"/>
      <c r="C69" s="19">
        <v>1118</v>
      </c>
      <c r="D69" s="20"/>
      <c r="E69" s="20"/>
      <c r="F69" s="20"/>
      <c r="G69" s="20"/>
      <c r="H69" s="20"/>
      <c r="I69" s="28"/>
    </row>
    <row r="70" spans="1:9" ht="12.75">
      <c r="A70" s="15" t="s">
        <v>49</v>
      </c>
      <c r="B70" s="16">
        <v>340</v>
      </c>
      <c r="C70" s="49"/>
      <c r="D70" s="17">
        <f aca="true" t="shared" si="18" ref="D70:I70">SUM(D71:D77)</f>
        <v>0</v>
      </c>
      <c r="E70" s="17">
        <f t="shared" si="18"/>
        <v>0</v>
      </c>
      <c r="F70" s="17">
        <f t="shared" si="18"/>
        <v>0</v>
      </c>
      <c r="G70" s="17">
        <f t="shared" si="18"/>
        <v>0</v>
      </c>
      <c r="H70" s="17">
        <f t="shared" si="18"/>
        <v>0</v>
      </c>
      <c r="I70" s="27">
        <f t="shared" si="18"/>
        <v>0</v>
      </c>
    </row>
    <row r="71" spans="1:9" ht="12.75">
      <c r="A71" s="21" t="s">
        <v>96</v>
      </c>
      <c r="B71" s="19"/>
      <c r="C71" s="19">
        <v>1112</v>
      </c>
      <c r="D71" s="20"/>
      <c r="E71" s="20"/>
      <c r="F71" s="20"/>
      <c r="G71" s="20"/>
      <c r="H71" s="20"/>
      <c r="I71" s="28"/>
    </row>
    <row r="72" spans="1:9" ht="12.75">
      <c r="A72" s="21" t="s">
        <v>97</v>
      </c>
      <c r="B72" s="19"/>
      <c r="C72" s="19">
        <v>1117</v>
      </c>
      <c r="D72" s="20"/>
      <c r="E72" s="20"/>
      <c r="F72" s="20"/>
      <c r="G72" s="20"/>
      <c r="H72" s="20"/>
      <c r="I72" s="28"/>
    </row>
    <row r="73" spans="1:9" ht="12.75">
      <c r="A73" s="21" t="s">
        <v>50</v>
      </c>
      <c r="B73" s="19"/>
      <c r="C73" s="19">
        <v>1119</v>
      </c>
      <c r="D73" s="20"/>
      <c r="E73" s="20"/>
      <c r="F73" s="20"/>
      <c r="G73" s="20"/>
      <c r="H73" s="20"/>
      <c r="I73" s="28"/>
    </row>
    <row r="74" spans="1:9" ht="12.75">
      <c r="A74" s="21" t="s">
        <v>51</v>
      </c>
      <c r="B74" s="19"/>
      <c r="C74" s="19">
        <v>1120</v>
      </c>
      <c r="D74" s="20"/>
      <c r="E74" s="20"/>
      <c r="F74" s="20"/>
      <c r="G74" s="20"/>
      <c r="H74" s="20"/>
      <c r="I74" s="28"/>
    </row>
    <row r="75" spans="1:9" ht="12.75">
      <c r="A75" s="21" t="s">
        <v>98</v>
      </c>
      <c r="B75" s="19"/>
      <c r="C75" s="19">
        <v>1121</v>
      </c>
      <c r="D75" s="20"/>
      <c r="E75" s="20"/>
      <c r="F75" s="20"/>
      <c r="G75" s="20"/>
      <c r="H75" s="20"/>
      <c r="I75" s="28"/>
    </row>
    <row r="76" spans="1:9" ht="12.75">
      <c r="A76" s="21" t="s">
        <v>52</v>
      </c>
      <c r="B76" s="19"/>
      <c r="C76" s="19">
        <v>1122</v>
      </c>
      <c r="D76" s="20"/>
      <c r="E76" s="20"/>
      <c r="F76" s="20"/>
      <c r="G76" s="20"/>
      <c r="H76" s="20"/>
      <c r="I76" s="28"/>
    </row>
    <row r="77" spans="1:9" ht="12.75">
      <c r="A77" s="22" t="s">
        <v>26</v>
      </c>
      <c r="B77" s="19"/>
      <c r="C77" s="19">
        <v>1123</v>
      </c>
      <c r="D77" s="20">
        <f aca="true" t="shared" si="19" ref="D77:I77">SUM(D78:D84)</f>
        <v>0</v>
      </c>
      <c r="E77" s="20">
        <f t="shared" si="19"/>
        <v>0</v>
      </c>
      <c r="F77" s="20">
        <f t="shared" si="19"/>
        <v>0</v>
      </c>
      <c r="G77" s="20">
        <f t="shared" si="19"/>
        <v>0</v>
      </c>
      <c r="H77" s="20">
        <f t="shared" si="19"/>
        <v>0</v>
      </c>
      <c r="I77" s="28">
        <f t="shared" si="19"/>
        <v>0</v>
      </c>
    </row>
    <row r="78" spans="1:9" ht="12.75">
      <c r="A78" s="50" t="s">
        <v>53</v>
      </c>
      <c r="B78" s="19"/>
      <c r="C78" s="19">
        <v>1123</v>
      </c>
      <c r="D78" s="20"/>
      <c r="E78" s="20"/>
      <c r="F78" s="20"/>
      <c r="G78" s="20"/>
      <c r="H78" s="20"/>
      <c r="I78" s="28"/>
    </row>
    <row r="79" spans="1:9" ht="12.75">
      <c r="A79" s="50" t="s">
        <v>54</v>
      </c>
      <c r="B79" s="19"/>
      <c r="C79" s="19">
        <v>1123</v>
      </c>
      <c r="D79" s="20"/>
      <c r="E79" s="20"/>
      <c r="F79" s="20"/>
      <c r="G79" s="20"/>
      <c r="H79" s="20"/>
      <c r="I79" s="28"/>
    </row>
    <row r="80" spans="1:9" ht="12.75">
      <c r="A80" s="50" t="s">
        <v>16</v>
      </c>
      <c r="B80" s="19"/>
      <c r="C80" s="19">
        <v>1123</v>
      </c>
      <c r="D80" s="20"/>
      <c r="E80" s="20"/>
      <c r="F80" s="20"/>
      <c r="G80" s="20"/>
      <c r="H80" s="20"/>
      <c r="I80" s="28"/>
    </row>
    <row r="81" spans="1:9" ht="12.75">
      <c r="A81" s="50" t="s">
        <v>55</v>
      </c>
      <c r="B81" s="19"/>
      <c r="C81" s="19">
        <v>1123</v>
      </c>
      <c r="D81" s="20"/>
      <c r="E81" s="20"/>
      <c r="F81" s="20"/>
      <c r="G81" s="20"/>
      <c r="H81" s="20"/>
      <c r="I81" s="28"/>
    </row>
    <row r="82" spans="1:9" ht="12.75">
      <c r="A82" s="50" t="s">
        <v>17</v>
      </c>
      <c r="B82" s="19"/>
      <c r="C82" s="19">
        <v>1123</v>
      </c>
      <c r="D82" s="20"/>
      <c r="E82" s="20"/>
      <c r="F82" s="20"/>
      <c r="G82" s="20"/>
      <c r="H82" s="20"/>
      <c r="I82" s="28"/>
    </row>
    <row r="83" spans="1:9" ht="12.75">
      <c r="A83" s="50" t="s">
        <v>99</v>
      </c>
      <c r="B83" s="19"/>
      <c r="C83" s="19">
        <v>1123</v>
      </c>
      <c r="D83" s="20"/>
      <c r="E83" s="20"/>
      <c r="F83" s="20"/>
      <c r="G83" s="20"/>
      <c r="H83" s="20"/>
      <c r="I83" s="28"/>
    </row>
    <row r="84" spans="1:9" ht="13.5" thickBot="1">
      <c r="A84" s="55" t="s">
        <v>100</v>
      </c>
      <c r="B84" s="56"/>
      <c r="C84" s="56">
        <v>1123</v>
      </c>
      <c r="D84" s="57"/>
      <c r="E84" s="57"/>
      <c r="F84" s="57"/>
      <c r="G84" s="57"/>
      <c r="H84" s="57"/>
      <c r="I84" s="58"/>
    </row>
    <row r="85" spans="1:9" ht="13.5" thickBot="1">
      <c r="A85" s="39" t="s">
        <v>20</v>
      </c>
      <c r="B85" s="59" t="s">
        <v>2</v>
      </c>
      <c r="C85" s="59" t="s">
        <v>2</v>
      </c>
      <c r="D85" s="42">
        <f aca="true" t="shared" si="20" ref="D85:I85">D5+D64</f>
        <v>0</v>
      </c>
      <c r="E85" s="42">
        <f t="shared" si="20"/>
        <v>0</v>
      </c>
      <c r="F85" s="42">
        <f t="shared" si="20"/>
        <v>151844.99000000002</v>
      </c>
      <c r="G85" s="42">
        <f t="shared" si="20"/>
        <v>151844.99000000002</v>
      </c>
      <c r="H85" s="42">
        <f t="shared" si="20"/>
        <v>0</v>
      </c>
      <c r="I85" s="43">
        <f t="shared" si="20"/>
        <v>0</v>
      </c>
    </row>
    <row r="86" spans="1:9" ht="12.75">
      <c r="A86" s="6"/>
      <c r="B86" s="6"/>
      <c r="C86" s="6"/>
      <c r="F86" s="8"/>
      <c r="G86" s="8"/>
      <c r="H86" s="8"/>
      <c r="I86" s="8"/>
    </row>
    <row r="87" spans="1:9" ht="12" customHeight="1">
      <c r="A87" s="6"/>
      <c r="B87" s="6"/>
      <c r="C87" s="6"/>
      <c r="D87" s="7" t="s">
        <v>112</v>
      </c>
      <c r="F87" s="8"/>
      <c r="G87" s="9" t="s">
        <v>63</v>
      </c>
      <c r="H87" s="8"/>
      <c r="I87" s="8"/>
    </row>
    <row r="88" spans="1:9" ht="12.75">
      <c r="A88" s="6"/>
      <c r="B88" s="6"/>
      <c r="C88" s="6"/>
      <c r="F88" s="8"/>
      <c r="G88" s="8"/>
      <c r="H88" s="8"/>
      <c r="I88" s="8"/>
    </row>
    <row r="89" spans="1:9" ht="12.75">
      <c r="A89" s="7" t="s">
        <v>58</v>
      </c>
      <c r="B89" s="6"/>
      <c r="C89" s="6"/>
      <c r="D89" s="7" t="s">
        <v>57</v>
      </c>
      <c r="F89" s="8"/>
      <c r="G89" s="9" t="s">
        <v>61</v>
      </c>
      <c r="H89" s="8"/>
      <c r="I89" s="8"/>
    </row>
    <row r="90" spans="1:9" ht="12.75">
      <c r="A90" s="6"/>
      <c r="B90" s="6"/>
      <c r="C90" s="6"/>
      <c r="F90" s="8"/>
      <c r="G90" s="8"/>
      <c r="H90" s="8"/>
      <c r="I90" s="8"/>
    </row>
    <row r="91" spans="1:9" ht="12.75">
      <c r="A91" s="6"/>
      <c r="B91" s="6"/>
      <c r="C91" s="6"/>
      <c r="F91" s="8"/>
      <c r="G91" s="8"/>
      <c r="H91" s="8"/>
      <c r="I91" s="8"/>
    </row>
    <row r="92" spans="1:9" ht="12.75">
      <c r="A92" s="6"/>
      <c r="B92" s="6"/>
      <c r="C92" s="6"/>
      <c r="H92" s="8"/>
      <c r="I92" s="8"/>
    </row>
    <row r="93" spans="2:7" ht="12.75">
      <c r="B93" s="4"/>
      <c r="C93" s="4"/>
      <c r="D93" s="4"/>
      <c r="E93" s="4"/>
      <c r="F93" s="4"/>
      <c r="G93" s="4"/>
    </row>
    <row r="94" spans="2:7" ht="12.75">
      <c r="B94" s="4"/>
      <c r="C94" s="4"/>
      <c r="D94" s="4"/>
      <c r="E94" s="4"/>
      <c r="F94" s="4"/>
      <c r="G94" s="4"/>
    </row>
    <row r="95" spans="2:7" ht="12.75">
      <c r="B95" s="4"/>
      <c r="C95" s="4"/>
      <c r="D95" s="4"/>
      <c r="E95" s="4"/>
      <c r="F95" s="4"/>
      <c r="G95" s="4"/>
    </row>
    <row r="96" spans="2:7" ht="12.75">
      <c r="B96" s="4"/>
      <c r="C96" s="4"/>
      <c r="D96" s="4"/>
      <c r="E96" s="4"/>
      <c r="F96" s="4"/>
      <c r="G96" s="4"/>
    </row>
    <row r="97" spans="2:7" ht="12.75">
      <c r="B97" s="4"/>
      <c r="C97" s="4"/>
      <c r="D97" s="4"/>
      <c r="E97" s="4"/>
      <c r="F97" s="4"/>
      <c r="G97" s="4"/>
    </row>
    <row r="98" spans="2:7" ht="12.75">
      <c r="B98" s="4"/>
      <c r="C98" s="4"/>
      <c r="D98" s="4"/>
      <c r="E98" s="4"/>
      <c r="F98" s="4"/>
      <c r="G98" s="4"/>
    </row>
    <row r="99" spans="2:7" ht="12.75">
      <c r="B99" s="4"/>
      <c r="C99" s="4"/>
      <c r="D99" s="4"/>
      <c r="E99" s="4"/>
      <c r="F99" s="4"/>
      <c r="G99" s="4"/>
    </row>
    <row r="100" spans="2:7" ht="12.75">
      <c r="B100" s="4"/>
      <c r="C100" s="4"/>
      <c r="D100" s="4"/>
      <c r="E100" s="4"/>
      <c r="F100" s="4"/>
      <c r="G100" s="4"/>
    </row>
    <row r="101" spans="2:7" ht="12.75">
      <c r="B101" s="4"/>
      <c r="C101" s="4"/>
      <c r="D101" s="4"/>
      <c r="E101" s="4"/>
      <c r="F101" s="4"/>
      <c r="G101" s="4"/>
    </row>
    <row r="102" spans="2:7" ht="12.75">
      <c r="B102" s="4"/>
      <c r="C102" s="4"/>
      <c r="D102" s="4"/>
      <c r="E102" s="4"/>
      <c r="F102" s="4"/>
      <c r="G102" s="4"/>
    </row>
    <row r="103" spans="2:7" ht="12.75">
      <c r="B103" s="4"/>
      <c r="C103" s="4"/>
      <c r="D103" s="4"/>
      <c r="E103" s="4"/>
      <c r="F103" s="4"/>
      <c r="G103" s="4"/>
    </row>
    <row r="104" spans="2:7" ht="12.75">
      <c r="B104" s="4"/>
      <c r="C104" s="4"/>
      <c r="D104" s="4"/>
      <c r="E104" s="4"/>
      <c r="F104" s="4"/>
      <c r="G104" s="4"/>
    </row>
    <row r="105" spans="2:7" ht="12.75">
      <c r="B105" s="4"/>
      <c r="C105" s="4"/>
      <c r="D105" s="4"/>
      <c r="E105" s="4"/>
      <c r="F105" s="4"/>
      <c r="G105" s="4"/>
    </row>
    <row r="106" spans="2:7" ht="12.75">
      <c r="B106" s="4"/>
      <c r="C106" s="4"/>
      <c r="D106" s="4"/>
      <c r="E106" s="4"/>
      <c r="F106" s="4"/>
      <c r="G106" s="4"/>
    </row>
  </sheetData>
  <sheetProtection/>
  <mergeCells count="4">
    <mergeCell ref="A3:A4"/>
    <mergeCell ref="D3:I3"/>
    <mergeCell ref="A1:I1"/>
    <mergeCell ref="B3:C3"/>
  </mergeCells>
  <printOptions/>
  <pageMargins left="0.7480314960629921" right="0.7480314960629921" top="0" bottom="0" header="0.5118110236220472" footer="0.5118110236220472"/>
  <pageSetup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K104"/>
  <sheetViews>
    <sheetView zoomScalePageLayoutView="0" workbookViewId="0" topLeftCell="A1">
      <pane xSplit="3" ySplit="6" topLeftCell="D7" activePane="bottomRight" state="frozen"/>
      <selection pane="topLeft" activeCell="H14" sqref="H14"/>
      <selection pane="topRight" activeCell="H14" sqref="H14"/>
      <selection pane="bottomLeft" activeCell="H14" sqref="H14"/>
      <selection pane="bottomRight" activeCell="A1" sqref="A1:K1"/>
    </sheetView>
  </sheetViews>
  <sheetFormatPr defaultColWidth="9.140625" defaultRowHeight="12.75"/>
  <cols>
    <col min="1" max="1" width="26.7109375" style="4" customWidth="1"/>
    <col min="2" max="2" width="6.140625" style="7" customWidth="1"/>
    <col min="3" max="3" width="8.57421875" style="7" customWidth="1"/>
    <col min="4" max="4" width="10.00390625" style="7" customWidth="1"/>
    <col min="5" max="7" width="9.57421875" style="7" customWidth="1"/>
    <col min="8" max="8" width="9.8515625" style="4" customWidth="1"/>
    <col min="9" max="9" width="11.140625" style="4" customWidth="1"/>
    <col min="10" max="10" width="9.8515625" style="4" customWidth="1"/>
    <col min="11" max="11" width="9.7109375" style="4" customWidth="1"/>
    <col min="12" max="16384" width="9.140625" style="4" customWidth="1"/>
  </cols>
  <sheetData>
    <row r="1" spans="1:11" ht="12.75">
      <c r="A1" s="95" t="s">
        <v>101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3.5" thickBot="1">
      <c r="A2" s="97" t="s">
        <v>62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ht="12" customHeight="1">
      <c r="A3" s="89" t="s">
        <v>79</v>
      </c>
      <c r="B3" s="93"/>
      <c r="C3" s="93"/>
      <c r="D3" s="91" t="s">
        <v>64</v>
      </c>
      <c r="E3" s="91"/>
      <c r="F3" s="91"/>
      <c r="G3" s="91"/>
      <c r="H3" s="91"/>
      <c r="I3" s="92"/>
      <c r="J3" s="29"/>
      <c r="K3" s="29"/>
    </row>
    <row r="4" spans="1:11" ht="44.25" customHeight="1" thickBot="1">
      <c r="A4" s="94"/>
      <c r="B4" s="60" t="s">
        <v>0</v>
      </c>
      <c r="C4" s="60" t="s">
        <v>1</v>
      </c>
      <c r="D4" s="35" t="s">
        <v>75</v>
      </c>
      <c r="E4" s="35" t="s">
        <v>76</v>
      </c>
      <c r="F4" s="35" t="s">
        <v>18</v>
      </c>
      <c r="G4" s="35" t="s">
        <v>19</v>
      </c>
      <c r="H4" s="34" t="s">
        <v>108</v>
      </c>
      <c r="I4" s="37" t="s">
        <v>109</v>
      </c>
      <c r="J4" s="29"/>
      <c r="K4" s="29"/>
    </row>
    <row r="5" spans="1:11" ht="18.75" customHeight="1" thickBot="1">
      <c r="A5" s="39" t="s">
        <v>21</v>
      </c>
      <c r="B5" s="40">
        <v>200</v>
      </c>
      <c r="C5" s="41"/>
      <c r="D5" s="42">
        <f aca="true" t="shared" si="0" ref="D5:I5">D6+D16+D51+D60</f>
        <v>0</v>
      </c>
      <c r="E5" s="42">
        <f t="shared" si="0"/>
        <v>0</v>
      </c>
      <c r="F5" s="42">
        <f t="shared" si="0"/>
        <v>0</v>
      </c>
      <c r="G5" s="42">
        <f t="shared" si="0"/>
        <v>0</v>
      </c>
      <c r="H5" s="42">
        <f t="shared" si="0"/>
        <v>0</v>
      </c>
      <c r="I5" s="43">
        <f t="shared" si="0"/>
        <v>0</v>
      </c>
      <c r="J5" s="29"/>
      <c r="K5" s="29"/>
    </row>
    <row r="6" spans="1:11" ht="22.5">
      <c r="A6" s="44" t="s">
        <v>22</v>
      </c>
      <c r="B6" s="45">
        <v>210</v>
      </c>
      <c r="C6" s="46"/>
      <c r="D6" s="47">
        <f aca="true" t="shared" si="1" ref="D6:I6">D7+D8+D15</f>
        <v>0</v>
      </c>
      <c r="E6" s="47">
        <f t="shared" si="1"/>
        <v>0</v>
      </c>
      <c r="F6" s="47">
        <f t="shared" si="1"/>
        <v>0</v>
      </c>
      <c r="G6" s="47">
        <f t="shared" si="1"/>
        <v>0</v>
      </c>
      <c r="H6" s="47">
        <f t="shared" si="1"/>
        <v>0</v>
      </c>
      <c r="I6" s="48">
        <f t="shared" si="1"/>
        <v>0</v>
      </c>
      <c r="J6" s="29"/>
      <c r="K6" s="29"/>
    </row>
    <row r="7" spans="1:11" ht="20.25" customHeight="1">
      <c r="A7" s="15" t="s">
        <v>3</v>
      </c>
      <c r="B7" s="16">
        <v>211</v>
      </c>
      <c r="C7" s="49"/>
      <c r="D7" s="17"/>
      <c r="E7" s="17"/>
      <c r="F7" s="17"/>
      <c r="G7" s="17"/>
      <c r="H7" s="17"/>
      <c r="I7" s="27"/>
      <c r="J7" s="29"/>
      <c r="K7" s="29"/>
    </row>
    <row r="8" spans="1:11" ht="12.75">
      <c r="A8" s="15" t="s">
        <v>4</v>
      </c>
      <c r="B8" s="16">
        <v>212</v>
      </c>
      <c r="C8" s="49"/>
      <c r="D8" s="17">
        <f aca="true" t="shared" si="2" ref="D8:I8">SUM(D9:D13)</f>
        <v>0</v>
      </c>
      <c r="E8" s="17">
        <f t="shared" si="2"/>
        <v>0</v>
      </c>
      <c r="F8" s="17">
        <f t="shared" si="2"/>
        <v>0</v>
      </c>
      <c r="G8" s="17">
        <f t="shared" si="2"/>
        <v>0</v>
      </c>
      <c r="H8" s="17">
        <f t="shared" si="2"/>
        <v>0</v>
      </c>
      <c r="I8" s="27">
        <f t="shared" si="2"/>
        <v>0</v>
      </c>
      <c r="J8" s="29"/>
      <c r="K8" s="29"/>
    </row>
    <row r="9" spans="1:11" ht="12.75">
      <c r="A9" s="18" t="s">
        <v>23</v>
      </c>
      <c r="B9" s="19"/>
      <c r="C9" s="19">
        <v>1101</v>
      </c>
      <c r="D9" s="20"/>
      <c r="E9" s="20"/>
      <c r="F9" s="20"/>
      <c r="G9" s="20"/>
      <c r="H9" s="20"/>
      <c r="I9" s="28"/>
      <c r="J9" s="29"/>
      <c r="K9" s="29"/>
    </row>
    <row r="10" spans="1:11" ht="12" customHeight="1">
      <c r="A10" s="21" t="s">
        <v>24</v>
      </c>
      <c r="B10" s="19"/>
      <c r="C10" s="19">
        <v>1102</v>
      </c>
      <c r="D10" s="20"/>
      <c r="E10" s="20"/>
      <c r="F10" s="20"/>
      <c r="G10" s="20"/>
      <c r="H10" s="20"/>
      <c r="I10" s="28"/>
      <c r="J10" s="29"/>
      <c r="K10" s="29"/>
    </row>
    <row r="11" spans="1:11" ht="11.25" customHeight="1">
      <c r="A11" s="21" t="s">
        <v>25</v>
      </c>
      <c r="B11" s="19"/>
      <c r="C11" s="19">
        <v>1103</v>
      </c>
      <c r="D11" s="20"/>
      <c r="E11" s="20"/>
      <c r="F11" s="20"/>
      <c r="G11" s="20"/>
      <c r="H11" s="20"/>
      <c r="I11" s="28"/>
      <c r="J11" s="29"/>
      <c r="K11" s="29"/>
    </row>
    <row r="12" spans="1:11" ht="22.5">
      <c r="A12" s="21" t="s">
        <v>80</v>
      </c>
      <c r="B12" s="19"/>
      <c r="C12" s="19">
        <v>1104</v>
      </c>
      <c r="D12" s="20"/>
      <c r="E12" s="20"/>
      <c r="F12" s="20"/>
      <c r="G12" s="20"/>
      <c r="H12" s="20"/>
      <c r="I12" s="28"/>
      <c r="J12" s="29"/>
      <c r="K12" s="29"/>
    </row>
    <row r="13" spans="1:11" ht="12.75">
      <c r="A13" s="22" t="s">
        <v>26</v>
      </c>
      <c r="B13" s="19"/>
      <c r="C13" s="19">
        <v>1124</v>
      </c>
      <c r="D13" s="20">
        <f aca="true" t="shared" si="3" ref="D13:I13">D14</f>
        <v>0</v>
      </c>
      <c r="E13" s="20">
        <f t="shared" si="3"/>
        <v>0</v>
      </c>
      <c r="F13" s="20">
        <f t="shared" si="3"/>
        <v>0</v>
      </c>
      <c r="G13" s="20">
        <f t="shared" si="3"/>
        <v>0</v>
      </c>
      <c r="H13" s="20">
        <f t="shared" si="3"/>
        <v>0</v>
      </c>
      <c r="I13" s="28">
        <f t="shared" si="3"/>
        <v>0</v>
      </c>
      <c r="J13" s="29"/>
      <c r="K13" s="29"/>
    </row>
    <row r="14" spans="1:11" ht="12.75">
      <c r="A14" s="50" t="s">
        <v>27</v>
      </c>
      <c r="B14" s="19"/>
      <c r="C14" s="19">
        <v>1124</v>
      </c>
      <c r="D14" s="20"/>
      <c r="E14" s="20"/>
      <c r="F14" s="20"/>
      <c r="G14" s="20"/>
      <c r="H14" s="20"/>
      <c r="I14" s="28"/>
      <c r="J14" s="29"/>
      <c r="K14" s="29"/>
    </row>
    <row r="15" spans="1:11" ht="11.25" customHeight="1">
      <c r="A15" s="15" t="s">
        <v>28</v>
      </c>
      <c r="B15" s="16">
        <v>213</v>
      </c>
      <c r="C15" s="49"/>
      <c r="D15" s="17"/>
      <c r="E15" s="17"/>
      <c r="F15" s="17"/>
      <c r="G15" s="17"/>
      <c r="H15" s="17"/>
      <c r="I15" s="27"/>
      <c r="J15" s="29"/>
      <c r="K15" s="29"/>
    </row>
    <row r="16" spans="1:11" ht="12" customHeight="1">
      <c r="A16" s="12" t="s">
        <v>29</v>
      </c>
      <c r="B16" s="13">
        <v>220</v>
      </c>
      <c r="C16" s="51"/>
      <c r="D16" s="14">
        <f aca="true" t="shared" si="4" ref="D16:I16">D17+D18+D22+D28+D29+D38</f>
        <v>0</v>
      </c>
      <c r="E16" s="14">
        <f t="shared" si="4"/>
        <v>0</v>
      </c>
      <c r="F16" s="14">
        <f t="shared" si="4"/>
        <v>0</v>
      </c>
      <c r="G16" s="14">
        <f t="shared" si="4"/>
        <v>0</v>
      </c>
      <c r="H16" s="14">
        <f t="shared" si="4"/>
        <v>0</v>
      </c>
      <c r="I16" s="26">
        <f t="shared" si="4"/>
        <v>0</v>
      </c>
      <c r="J16" s="29"/>
      <c r="K16" s="29"/>
    </row>
    <row r="17" spans="1:11" ht="12.75">
      <c r="A17" s="15" t="s">
        <v>5</v>
      </c>
      <c r="B17" s="16">
        <v>221</v>
      </c>
      <c r="C17" s="49"/>
      <c r="D17" s="17"/>
      <c r="E17" s="17"/>
      <c r="F17" s="17"/>
      <c r="G17" s="17"/>
      <c r="H17" s="17"/>
      <c r="I17" s="27"/>
      <c r="J17" s="29"/>
      <c r="K17" s="29"/>
    </row>
    <row r="18" spans="1:11" ht="12.75">
      <c r="A18" s="15" t="s">
        <v>6</v>
      </c>
      <c r="B18" s="16">
        <v>222</v>
      </c>
      <c r="C18" s="49"/>
      <c r="D18" s="17">
        <f aca="true" t="shared" si="5" ref="D18:I18">SUM(D19:D20)</f>
        <v>0</v>
      </c>
      <c r="E18" s="17">
        <f t="shared" si="5"/>
        <v>0</v>
      </c>
      <c r="F18" s="17">
        <f t="shared" si="5"/>
        <v>0</v>
      </c>
      <c r="G18" s="17">
        <f t="shared" si="5"/>
        <v>0</v>
      </c>
      <c r="H18" s="17">
        <f t="shared" si="5"/>
        <v>0</v>
      </c>
      <c r="I18" s="27">
        <f t="shared" si="5"/>
        <v>0</v>
      </c>
      <c r="J18" s="29"/>
      <c r="K18" s="29"/>
    </row>
    <row r="19" spans="1:11" ht="11.25" customHeight="1">
      <c r="A19" s="21" t="s">
        <v>81</v>
      </c>
      <c r="B19" s="23"/>
      <c r="C19" s="19">
        <v>1104</v>
      </c>
      <c r="D19" s="20"/>
      <c r="E19" s="20"/>
      <c r="F19" s="20"/>
      <c r="G19" s="20"/>
      <c r="H19" s="20"/>
      <c r="I19" s="28"/>
      <c r="J19" s="29"/>
      <c r="K19" s="29"/>
    </row>
    <row r="20" spans="1:11" ht="12" customHeight="1">
      <c r="A20" s="22" t="s">
        <v>26</v>
      </c>
      <c r="B20" s="23"/>
      <c r="C20" s="19">
        <v>1125</v>
      </c>
      <c r="D20" s="20">
        <f aca="true" t="shared" si="6" ref="D20:I20">D21</f>
        <v>0</v>
      </c>
      <c r="E20" s="20">
        <f t="shared" si="6"/>
        <v>0</v>
      </c>
      <c r="F20" s="20">
        <f t="shared" si="6"/>
        <v>0</v>
      </c>
      <c r="G20" s="20">
        <f t="shared" si="6"/>
        <v>0</v>
      </c>
      <c r="H20" s="20">
        <f t="shared" si="6"/>
        <v>0</v>
      </c>
      <c r="I20" s="28">
        <f t="shared" si="6"/>
        <v>0</v>
      </c>
      <c r="J20" s="29"/>
      <c r="K20" s="29"/>
    </row>
    <row r="21" spans="1:11" ht="12.75">
      <c r="A21" s="50" t="s">
        <v>30</v>
      </c>
      <c r="B21" s="23"/>
      <c r="C21" s="19">
        <v>1125</v>
      </c>
      <c r="D21" s="20"/>
      <c r="E21" s="20"/>
      <c r="F21" s="20"/>
      <c r="G21" s="20"/>
      <c r="H21" s="20"/>
      <c r="I21" s="28"/>
      <c r="J21" s="29"/>
      <c r="K21" s="29"/>
    </row>
    <row r="22" spans="1:11" ht="12.75">
      <c r="A22" s="15" t="s">
        <v>7</v>
      </c>
      <c r="B22" s="16">
        <v>223</v>
      </c>
      <c r="C22" s="49"/>
      <c r="D22" s="17">
        <f aca="true" t="shared" si="7" ref="D22:I22">SUM(D23:D27)</f>
        <v>0</v>
      </c>
      <c r="E22" s="17">
        <f t="shared" si="7"/>
        <v>0</v>
      </c>
      <c r="F22" s="17">
        <f t="shared" si="7"/>
        <v>0</v>
      </c>
      <c r="G22" s="17">
        <f t="shared" si="7"/>
        <v>0</v>
      </c>
      <c r="H22" s="17">
        <f t="shared" si="7"/>
        <v>0</v>
      </c>
      <c r="I22" s="27">
        <f t="shared" si="7"/>
        <v>0</v>
      </c>
      <c r="J22" s="29"/>
      <c r="K22" s="29"/>
    </row>
    <row r="23" spans="1:11" ht="12.75">
      <c r="A23" s="18" t="s">
        <v>31</v>
      </c>
      <c r="B23" s="23"/>
      <c r="C23" s="19" t="s">
        <v>78</v>
      </c>
      <c r="D23" s="20"/>
      <c r="E23" s="20"/>
      <c r="F23" s="20"/>
      <c r="G23" s="20"/>
      <c r="H23" s="20"/>
      <c r="I23" s="28"/>
      <c r="J23" s="29"/>
      <c r="K23" s="29"/>
    </row>
    <row r="24" spans="1:11" ht="12.75">
      <c r="A24" s="21" t="s">
        <v>32</v>
      </c>
      <c r="B24" s="23"/>
      <c r="C24" s="19">
        <v>1109</v>
      </c>
      <c r="D24" s="20"/>
      <c r="E24" s="20"/>
      <c r="F24" s="20"/>
      <c r="G24" s="20"/>
      <c r="H24" s="20"/>
      <c r="I24" s="28"/>
      <c r="J24" s="29"/>
      <c r="K24" s="29"/>
    </row>
    <row r="25" spans="1:11" ht="12.75">
      <c r="A25" s="18" t="s">
        <v>8</v>
      </c>
      <c r="B25" s="23"/>
      <c r="C25" s="19">
        <v>1110</v>
      </c>
      <c r="D25" s="20"/>
      <c r="E25" s="20"/>
      <c r="F25" s="20"/>
      <c r="G25" s="20"/>
      <c r="H25" s="20"/>
      <c r="I25" s="28"/>
      <c r="J25" s="29"/>
      <c r="K25" s="29"/>
    </row>
    <row r="26" spans="1:11" ht="12" customHeight="1">
      <c r="A26" s="18" t="s">
        <v>9</v>
      </c>
      <c r="B26" s="23"/>
      <c r="C26" s="19">
        <v>1126</v>
      </c>
      <c r="D26" s="20"/>
      <c r="E26" s="20"/>
      <c r="F26" s="20"/>
      <c r="G26" s="20"/>
      <c r="H26" s="20"/>
      <c r="I26" s="28"/>
      <c r="J26" s="29"/>
      <c r="K26" s="29"/>
    </row>
    <row r="27" spans="1:11" ht="12" customHeight="1">
      <c r="A27" s="18" t="s">
        <v>26</v>
      </c>
      <c r="B27" s="23"/>
      <c r="C27" s="19">
        <v>1127</v>
      </c>
      <c r="D27" s="20"/>
      <c r="E27" s="20"/>
      <c r="F27" s="20"/>
      <c r="G27" s="20"/>
      <c r="H27" s="20"/>
      <c r="I27" s="28"/>
      <c r="J27" s="29"/>
      <c r="K27" s="29"/>
    </row>
    <row r="28" spans="1:11" ht="12.75">
      <c r="A28" s="15" t="s">
        <v>10</v>
      </c>
      <c r="B28" s="16">
        <v>224</v>
      </c>
      <c r="C28" s="49"/>
      <c r="D28" s="17"/>
      <c r="E28" s="17"/>
      <c r="F28" s="17"/>
      <c r="G28" s="17"/>
      <c r="H28" s="17"/>
      <c r="I28" s="27"/>
      <c r="J28" s="29"/>
      <c r="K28" s="29"/>
    </row>
    <row r="29" spans="1:11" ht="12.75">
      <c r="A29" s="15" t="s">
        <v>11</v>
      </c>
      <c r="B29" s="16">
        <v>225</v>
      </c>
      <c r="C29" s="49"/>
      <c r="D29" s="17">
        <f aca="true" t="shared" si="8" ref="D29:I29">SUM(D30:D35)</f>
        <v>0</v>
      </c>
      <c r="E29" s="17">
        <f t="shared" si="8"/>
        <v>0</v>
      </c>
      <c r="F29" s="17">
        <f t="shared" si="8"/>
        <v>0</v>
      </c>
      <c r="G29" s="17">
        <f t="shared" si="8"/>
        <v>0</v>
      </c>
      <c r="H29" s="17">
        <f t="shared" si="8"/>
        <v>0</v>
      </c>
      <c r="I29" s="27">
        <f t="shared" si="8"/>
        <v>0</v>
      </c>
      <c r="J29" s="29"/>
      <c r="K29" s="29"/>
    </row>
    <row r="30" spans="1:11" ht="12.75">
      <c r="A30" s="18" t="s">
        <v>33</v>
      </c>
      <c r="B30" s="23"/>
      <c r="C30" s="19">
        <v>1111</v>
      </c>
      <c r="D30" s="20"/>
      <c r="E30" s="20"/>
      <c r="F30" s="20"/>
      <c r="G30" s="20"/>
      <c r="H30" s="20"/>
      <c r="I30" s="28"/>
      <c r="J30" s="29"/>
      <c r="K30" s="29"/>
    </row>
    <row r="31" spans="1:11" ht="12.75">
      <c r="A31" s="18" t="s">
        <v>82</v>
      </c>
      <c r="B31" s="23"/>
      <c r="C31" s="19">
        <v>1111</v>
      </c>
      <c r="D31" s="20"/>
      <c r="E31" s="20"/>
      <c r="F31" s="20"/>
      <c r="G31" s="20"/>
      <c r="H31" s="20"/>
      <c r="I31" s="28"/>
      <c r="J31" s="29"/>
      <c r="K31" s="29"/>
    </row>
    <row r="32" spans="1:11" ht="12.75">
      <c r="A32" s="18" t="s">
        <v>34</v>
      </c>
      <c r="B32" s="23"/>
      <c r="C32" s="19">
        <v>1105</v>
      </c>
      <c r="D32" s="20"/>
      <c r="E32" s="20"/>
      <c r="F32" s="20"/>
      <c r="G32" s="20"/>
      <c r="H32" s="20"/>
      <c r="I32" s="28"/>
      <c r="J32" s="29"/>
      <c r="K32" s="29"/>
    </row>
    <row r="33" spans="1:11" ht="12.75">
      <c r="A33" s="18" t="s">
        <v>35</v>
      </c>
      <c r="B33" s="23"/>
      <c r="C33" s="19">
        <v>1105</v>
      </c>
      <c r="D33" s="20"/>
      <c r="E33" s="20"/>
      <c r="F33" s="20"/>
      <c r="G33" s="20"/>
      <c r="H33" s="20"/>
      <c r="I33" s="28"/>
      <c r="J33" s="29"/>
      <c r="K33" s="29"/>
    </row>
    <row r="34" spans="1:11" ht="12.75">
      <c r="A34" s="18" t="s">
        <v>69</v>
      </c>
      <c r="B34" s="23"/>
      <c r="C34" s="19">
        <v>1106</v>
      </c>
      <c r="D34" s="20"/>
      <c r="E34" s="20"/>
      <c r="F34" s="20"/>
      <c r="G34" s="20"/>
      <c r="H34" s="20"/>
      <c r="I34" s="28"/>
      <c r="J34" s="29"/>
      <c r="K34" s="29"/>
    </row>
    <row r="35" spans="1:11" ht="12.75">
      <c r="A35" s="52" t="s">
        <v>83</v>
      </c>
      <c r="B35" s="19"/>
      <c r="C35" s="19">
        <v>1129</v>
      </c>
      <c r="D35" s="20">
        <f aca="true" t="shared" si="9" ref="D35:I35">SUM(D36:D37)</f>
        <v>0</v>
      </c>
      <c r="E35" s="20">
        <f t="shared" si="9"/>
        <v>0</v>
      </c>
      <c r="F35" s="20">
        <f t="shared" si="9"/>
        <v>0</v>
      </c>
      <c r="G35" s="20">
        <f t="shared" si="9"/>
        <v>0</v>
      </c>
      <c r="H35" s="20">
        <f t="shared" si="9"/>
        <v>0</v>
      </c>
      <c r="I35" s="28">
        <f t="shared" si="9"/>
        <v>0</v>
      </c>
      <c r="J35" s="29"/>
      <c r="K35" s="29"/>
    </row>
    <row r="36" spans="1:11" ht="12.75">
      <c r="A36" s="50" t="s">
        <v>84</v>
      </c>
      <c r="B36" s="23"/>
      <c r="C36" s="19">
        <v>1129</v>
      </c>
      <c r="D36" s="20"/>
      <c r="E36" s="20"/>
      <c r="F36" s="20"/>
      <c r="G36" s="20"/>
      <c r="H36" s="20"/>
      <c r="I36" s="28"/>
      <c r="J36" s="29"/>
      <c r="K36" s="29"/>
    </row>
    <row r="37" spans="1:11" ht="11.25" customHeight="1">
      <c r="A37" s="50" t="s">
        <v>70</v>
      </c>
      <c r="B37" s="23"/>
      <c r="C37" s="19">
        <v>1129</v>
      </c>
      <c r="D37" s="20"/>
      <c r="E37" s="20"/>
      <c r="F37" s="20"/>
      <c r="G37" s="20"/>
      <c r="H37" s="20"/>
      <c r="I37" s="28"/>
      <c r="J37" s="29"/>
      <c r="K37" s="29"/>
    </row>
    <row r="38" spans="1:11" ht="11.25" customHeight="1">
      <c r="A38" s="15" t="s">
        <v>71</v>
      </c>
      <c r="B38" s="16">
        <v>226</v>
      </c>
      <c r="C38" s="49"/>
      <c r="D38" s="17">
        <f aca="true" t="shared" si="10" ref="D38:I38">SUM(D39:D48)</f>
        <v>0</v>
      </c>
      <c r="E38" s="17">
        <f t="shared" si="10"/>
        <v>0</v>
      </c>
      <c r="F38" s="17">
        <f t="shared" si="10"/>
        <v>0</v>
      </c>
      <c r="G38" s="17">
        <f t="shared" si="10"/>
        <v>0</v>
      </c>
      <c r="H38" s="17">
        <f t="shared" si="10"/>
        <v>0</v>
      </c>
      <c r="I38" s="27">
        <f t="shared" si="10"/>
        <v>0</v>
      </c>
      <c r="J38" s="29"/>
      <c r="K38" s="29"/>
    </row>
    <row r="39" spans="1:11" ht="11.25" customHeight="1">
      <c r="A39" s="21" t="s">
        <v>85</v>
      </c>
      <c r="B39" s="23"/>
      <c r="C39" s="19">
        <v>1104</v>
      </c>
      <c r="D39" s="20"/>
      <c r="E39" s="20"/>
      <c r="F39" s="20"/>
      <c r="G39" s="20"/>
      <c r="H39" s="20"/>
      <c r="I39" s="28"/>
      <c r="J39" s="29"/>
      <c r="K39" s="29"/>
    </row>
    <row r="40" spans="1:11" ht="11.25" customHeight="1">
      <c r="A40" s="21" t="s">
        <v>86</v>
      </c>
      <c r="B40" s="23"/>
      <c r="C40" s="19">
        <v>1130</v>
      </c>
      <c r="D40" s="20"/>
      <c r="E40" s="20"/>
      <c r="F40" s="20"/>
      <c r="G40" s="20"/>
      <c r="H40" s="20"/>
      <c r="I40" s="28"/>
      <c r="J40" s="29"/>
      <c r="K40" s="29"/>
    </row>
    <row r="41" spans="1:11" ht="12" customHeight="1">
      <c r="A41" s="18" t="s">
        <v>39</v>
      </c>
      <c r="B41" s="19"/>
      <c r="C41" s="19">
        <v>1133</v>
      </c>
      <c r="D41" s="20"/>
      <c r="E41" s="20"/>
      <c r="F41" s="20"/>
      <c r="G41" s="20"/>
      <c r="H41" s="20"/>
      <c r="I41" s="28"/>
      <c r="J41" s="29"/>
      <c r="K41" s="29"/>
    </row>
    <row r="42" spans="1:11" ht="12" customHeight="1">
      <c r="A42" s="18" t="s">
        <v>72</v>
      </c>
      <c r="B42" s="19"/>
      <c r="C42" s="19">
        <v>1135</v>
      </c>
      <c r="D42" s="20"/>
      <c r="E42" s="20"/>
      <c r="F42" s="20"/>
      <c r="G42" s="20"/>
      <c r="H42" s="20"/>
      <c r="I42" s="28"/>
      <c r="J42" s="29"/>
      <c r="K42" s="29"/>
    </row>
    <row r="43" spans="1:11" ht="12" customHeight="1">
      <c r="A43" s="18" t="s">
        <v>38</v>
      </c>
      <c r="B43" s="19"/>
      <c r="C43" s="19">
        <v>1135</v>
      </c>
      <c r="D43" s="20"/>
      <c r="E43" s="20"/>
      <c r="F43" s="20"/>
      <c r="G43" s="20"/>
      <c r="H43" s="20"/>
      <c r="I43" s="28"/>
      <c r="J43" s="29"/>
      <c r="K43" s="29"/>
    </row>
    <row r="44" spans="1:11" ht="12" customHeight="1">
      <c r="A44" s="18" t="s">
        <v>37</v>
      </c>
      <c r="B44" s="19"/>
      <c r="C44" s="19">
        <v>1135</v>
      </c>
      <c r="D44" s="20"/>
      <c r="E44" s="20"/>
      <c r="F44" s="20"/>
      <c r="G44" s="20"/>
      <c r="H44" s="20"/>
      <c r="I44" s="28"/>
      <c r="J44" s="29"/>
      <c r="K44" s="29"/>
    </row>
    <row r="45" spans="1:11" ht="12" customHeight="1">
      <c r="A45" s="18" t="s">
        <v>87</v>
      </c>
      <c r="B45" s="19"/>
      <c r="C45" s="19">
        <v>1136</v>
      </c>
      <c r="D45" s="20"/>
      <c r="E45" s="20"/>
      <c r="F45" s="20"/>
      <c r="G45" s="20"/>
      <c r="H45" s="20"/>
      <c r="I45" s="28"/>
      <c r="J45" s="29"/>
      <c r="K45" s="29"/>
    </row>
    <row r="46" spans="1:11" ht="12" customHeight="1">
      <c r="A46" s="18" t="s">
        <v>12</v>
      </c>
      <c r="B46" s="19"/>
      <c r="C46" s="19">
        <v>1137</v>
      </c>
      <c r="D46" s="20"/>
      <c r="E46" s="20"/>
      <c r="F46" s="20"/>
      <c r="G46" s="20"/>
      <c r="H46" s="20"/>
      <c r="I46" s="28"/>
      <c r="J46" s="29"/>
      <c r="K46" s="29"/>
    </row>
    <row r="47" spans="1:11" ht="12.75">
      <c r="A47" s="18" t="s">
        <v>88</v>
      </c>
      <c r="B47" s="19"/>
      <c r="C47" s="19">
        <v>1139</v>
      </c>
      <c r="D47" s="20"/>
      <c r="E47" s="20"/>
      <c r="F47" s="20"/>
      <c r="G47" s="20"/>
      <c r="H47" s="20"/>
      <c r="I47" s="28"/>
      <c r="J47" s="29"/>
      <c r="K47" s="29"/>
    </row>
    <row r="48" spans="1:11" ht="11.25" customHeight="1">
      <c r="A48" s="52" t="s">
        <v>89</v>
      </c>
      <c r="B48" s="19"/>
      <c r="C48" s="19">
        <v>1140</v>
      </c>
      <c r="D48" s="20">
        <f aca="true" t="shared" si="11" ref="D48:I48">SUM(D49:D50)</f>
        <v>0</v>
      </c>
      <c r="E48" s="20">
        <f t="shared" si="11"/>
        <v>0</v>
      </c>
      <c r="F48" s="20">
        <f t="shared" si="11"/>
        <v>0</v>
      </c>
      <c r="G48" s="20">
        <f t="shared" si="11"/>
        <v>0</v>
      </c>
      <c r="H48" s="20">
        <f t="shared" si="11"/>
        <v>0</v>
      </c>
      <c r="I48" s="28">
        <f t="shared" si="11"/>
        <v>0</v>
      </c>
      <c r="J48" s="29"/>
      <c r="K48" s="29"/>
    </row>
    <row r="49" spans="1:11" ht="12" customHeight="1">
      <c r="A49" s="50" t="s">
        <v>36</v>
      </c>
      <c r="B49" s="19"/>
      <c r="C49" s="19">
        <v>1140</v>
      </c>
      <c r="D49" s="20"/>
      <c r="E49" s="20"/>
      <c r="F49" s="20"/>
      <c r="G49" s="20"/>
      <c r="H49" s="20"/>
      <c r="I49" s="28"/>
      <c r="J49" s="29"/>
      <c r="K49" s="29"/>
    </row>
    <row r="50" spans="1:11" ht="12" customHeight="1">
      <c r="A50" s="50" t="s">
        <v>90</v>
      </c>
      <c r="B50" s="19"/>
      <c r="C50" s="19">
        <v>1140</v>
      </c>
      <c r="D50" s="20"/>
      <c r="E50" s="20"/>
      <c r="F50" s="20"/>
      <c r="G50" s="20"/>
      <c r="H50" s="20"/>
      <c r="I50" s="28"/>
      <c r="J50" s="29"/>
      <c r="K50" s="29"/>
    </row>
    <row r="51" spans="1:11" ht="12" customHeight="1">
      <c r="A51" s="12" t="s">
        <v>13</v>
      </c>
      <c r="B51" s="13">
        <v>260</v>
      </c>
      <c r="C51" s="51"/>
      <c r="D51" s="14">
        <f aca="true" t="shared" si="12" ref="D51:I51">D52</f>
        <v>0</v>
      </c>
      <c r="E51" s="14">
        <f t="shared" si="12"/>
        <v>0</v>
      </c>
      <c r="F51" s="14">
        <f t="shared" si="12"/>
        <v>0</v>
      </c>
      <c r="G51" s="14">
        <f t="shared" si="12"/>
        <v>0</v>
      </c>
      <c r="H51" s="14">
        <f t="shared" si="12"/>
        <v>0</v>
      </c>
      <c r="I51" s="26">
        <f t="shared" si="12"/>
        <v>0</v>
      </c>
      <c r="J51" s="29"/>
      <c r="K51" s="29"/>
    </row>
    <row r="52" spans="1:11" ht="11.25" customHeight="1">
      <c r="A52" s="15" t="s">
        <v>91</v>
      </c>
      <c r="B52" s="16">
        <v>262</v>
      </c>
      <c r="C52" s="49"/>
      <c r="D52" s="17">
        <f aca="true" t="shared" si="13" ref="D52:I52">SUM(D53:D54)</f>
        <v>0</v>
      </c>
      <c r="E52" s="17">
        <f t="shared" si="13"/>
        <v>0</v>
      </c>
      <c r="F52" s="17">
        <f t="shared" si="13"/>
        <v>0</v>
      </c>
      <c r="G52" s="17">
        <f t="shared" si="13"/>
        <v>0</v>
      </c>
      <c r="H52" s="17">
        <f t="shared" si="13"/>
        <v>0</v>
      </c>
      <c r="I52" s="27">
        <f t="shared" si="13"/>
        <v>0</v>
      </c>
      <c r="J52" s="29"/>
      <c r="K52" s="29"/>
    </row>
    <row r="53" spans="1:11" ht="12.75">
      <c r="A53" s="21" t="s">
        <v>40</v>
      </c>
      <c r="B53" s="23"/>
      <c r="C53" s="19">
        <v>1113</v>
      </c>
      <c r="D53" s="20"/>
      <c r="E53" s="20"/>
      <c r="F53" s="20"/>
      <c r="G53" s="20"/>
      <c r="H53" s="20"/>
      <c r="I53" s="28"/>
      <c r="J53" s="29"/>
      <c r="K53" s="29"/>
    </row>
    <row r="54" spans="1:11" ht="12" customHeight="1">
      <c r="A54" s="52" t="s">
        <v>73</v>
      </c>
      <c r="B54" s="19"/>
      <c r="C54" s="19">
        <v>1142</v>
      </c>
      <c r="D54" s="20">
        <f aca="true" t="shared" si="14" ref="D54:I54">SUM(D55:D59)</f>
        <v>0</v>
      </c>
      <c r="E54" s="20">
        <f t="shared" si="14"/>
        <v>0</v>
      </c>
      <c r="F54" s="20">
        <f t="shared" si="14"/>
        <v>0</v>
      </c>
      <c r="G54" s="20">
        <f t="shared" si="14"/>
        <v>0</v>
      </c>
      <c r="H54" s="20">
        <f t="shared" si="14"/>
        <v>0</v>
      </c>
      <c r="I54" s="28">
        <f t="shared" si="14"/>
        <v>0</v>
      </c>
      <c r="J54" s="29"/>
      <c r="K54" s="29"/>
    </row>
    <row r="55" spans="1:11" ht="12.75">
      <c r="A55" s="50" t="s">
        <v>41</v>
      </c>
      <c r="B55" s="23"/>
      <c r="C55" s="19">
        <v>1142</v>
      </c>
      <c r="D55" s="20"/>
      <c r="E55" s="20"/>
      <c r="F55" s="20"/>
      <c r="G55" s="20"/>
      <c r="H55" s="20"/>
      <c r="I55" s="28"/>
      <c r="J55" s="29"/>
      <c r="K55" s="29"/>
    </row>
    <row r="56" spans="1:11" ht="12.75">
      <c r="A56" s="50" t="s">
        <v>92</v>
      </c>
      <c r="B56" s="23"/>
      <c r="C56" s="19">
        <v>1142</v>
      </c>
      <c r="D56" s="20"/>
      <c r="E56" s="20"/>
      <c r="F56" s="20"/>
      <c r="G56" s="20"/>
      <c r="H56" s="20"/>
      <c r="I56" s="28"/>
      <c r="J56" s="29"/>
      <c r="K56" s="29"/>
    </row>
    <row r="57" spans="1:11" ht="12.75">
      <c r="A57" s="50" t="s">
        <v>14</v>
      </c>
      <c r="B57" s="23"/>
      <c r="C57" s="19">
        <v>1142</v>
      </c>
      <c r="D57" s="20"/>
      <c r="E57" s="20"/>
      <c r="F57" s="20"/>
      <c r="G57" s="20"/>
      <c r="H57" s="20"/>
      <c r="I57" s="28"/>
      <c r="J57" s="29"/>
      <c r="K57" s="29"/>
    </row>
    <row r="58" spans="1:11" ht="12.75">
      <c r="A58" s="50" t="s">
        <v>42</v>
      </c>
      <c r="B58" s="23"/>
      <c r="C58" s="19">
        <v>1142</v>
      </c>
      <c r="D58" s="20"/>
      <c r="E58" s="20"/>
      <c r="F58" s="20"/>
      <c r="G58" s="20"/>
      <c r="H58" s="20"/>
      <c r="I58" s="28"/>
      <c r="J58" s="29"/>
      <c r="K58" s="29"/>
    </row>
    <row r="59" spans="1:11" ht="12.75">
      <c r="A59" s="50" t="s">
        <v>43</v>
      </c>
      <c r="B59" s="23"/>
      <c r="C59" s="19">
        <v>1142</v>
      </c>
      <c r="D59" s="20"/>
      <c r="E59" s="20"/>
      <c r="F59" s="20"/>
      <c r="G59" s="20"/>
      <c r="H59" s="20"/>
      <c r="I59" s="28"/>
      <c r="J59" s="29"/>
      <c r="K59" s="29"/>
    </row>
    <row r="60" spans="1:11" ht="12.75">
      <c r="A60" s="12" t="s">
        <v>15</v>
      </c>
      <c r="B60" s="13">
        <v>290</v>
      </c>
      <c r="C60" s="51"/>
      <c r="D60" s="14">
        <f aca="true" t="shared" si="15" ref="D60:I60">SUM(D61:D63)</f>
        <v>0</v>
      </c>
      <c r="E60" s="14">
        <f t="shared" si="15"/>
        <v>0</v>
      </c>
      <c r="F60" s="14">
        <f t="shared" si="15"/>
        <v>0</v>
      </c>
      <c r="G60" s="14">
        <f t="shared" si="15"/>
        <v>0</v>
      </c>
      <c r="H60" s="14">
        <f t="shared" si="15"/>
        <v>0</v>
      </c>
      <c r="I60" s="26">
        <f t="shared" si="15"/>
        <v>0</v>
      </c>
      <c r="J60" s="29"/>
      <c r="K60" s="29"/>
    </row>
    <row r="61" spans="1:11" ht="12.75">
      <c r="A61" s="50" t="s">
        <v>93</v>
      </c>
      <c r="B61" s="23"/>
      <c r="C61" s="19">
        <v>1143</v>
      </c>
      <c r="D61" s="20"/>
      <c r="E61" s="20"/>
      <c r="F61" s="20"/>
      <c r="G61" s="20"/>
      <c r="H61" s="20"/>
      <c r="I61" s="28"/>
      <c r="J61" s="29"/>
      <c r="K61" s="29"/>
    </row>
    <row r="62" spans="1:11" ht="12.75">
      <c r="A62" s="50" t="s">
        <v>94</v>
      </c>
      <c r="B62" s="23"/>
      <c r="C62" s="19">
        <v>1143</v>
      </c>
      <c r="D62" s="20"/>
      <c r="E62" s="20"/>
      <c r="F62" s="20"/>
      <c r="G62" s="20"/>
      <c r="H62" s="20"/>
      <c r="I62" s="28"/>
      <c r="J62" s="29"/>
      <c r="K62" s="29"/>
    </row>
    <row r="63" spans="1:11" ht="12.75">
      <c r="A63" s="50" t="s">
        <v>95</v>
      </c>
      <c r="B63" s="23"/>
      <c r="C63" s="19">
        <v>1148</v>
      </c>
      <c r="D63" s="20"/>
      <c r="E63" s="20"/>
      <c r="F63" s="20"/>
      <c r="G63" s="20"/>
      <c r="H63" s="20"/>
      <c r="I63" s="28"/>
      <c r="J63" s="29"/>
      <c r="K63" s="29"/>
    </row>
    <row r="64" spans="1:11" ht="12.75">
      <c r="A64" s="10" t="s">
        <v>44</v>
      </c>
      <c r="B64" s="53">
        <v>300</v>
      </c>
      <c r="C64" s="54"/>
      <c r="D64" s="11">
        <f aca="true" t="shared" si="16" ref="D64:I64">D65+D70</f>
        <v>0</v>
      </c>
      <c r="E64" s="11">
        <f t="shared" si="16"/>
        <v>0</v>
      </c>
      <c r="F64" s="11">
        <f t="shared" si="16"/>
        <v>0</v>
      </c>
      <c r="G64" s="11">
        <f t="shared" si="16"/>
        <v>0</v>
      </c>
      <c r="H64" s="11">
        <f t="shared" si="16"/>
        <v>0</v>
      </c>
      <c r="I64" s="25">
        <f t="shared" si="16"/>
        <v>0</v>
      </c>
      <c r="J64" s="29"/>
      <c r="K64" s="29"/>
    </row>
    <row r="65" spans="1:11" ht="12.75">
      <c r="A65" s="15" t="s">
        <v>45</v>
      </c>
      <c r="B65" s="16">
        <v>310</v>
      </c>
      <c r="C65" s="49"/>
      <c r="D65" s="17">
        <f aca="true" t="shared" si="17" ref="D65:I65">SUM(D66:D69)</f>
        <v>0</v>
      </c>
      <c r="E65" s="17">
        <f t="shared" si="17"/>
        <v>0</v>
      </c>
      <c r="F65" s="17">
        <f t="shared" si="17"/>
        <v>0</v>
      </c>
      <c r="G65" s="17">
        <f t="shared" si="17"/>
        <v>0</v>
      </c>
      <c r="H65" s="17">
        <f t="shared" si="17"/>
        <v>0</v>
      </c>
      <c r="I65" s="27">
        <f t="shared" si="17"/>
        <v>0</v>
      </c>
      <c r="J65" s="29"/>
      <c r="K65" s="29"/>
    </row>
    <row r="66" spans="1:11" ht="12.75">
      <c r="A66" s="21" t="s">
        <v>74</v>
      </c>
      <c r="B66" s="23"/>
      <c r="C66" s="19">
        <v>1116</v>
      </c>
      <c r="D66" s="20"/>
      <c r="E66" s="20"/>
      <c r="F66" s="20"/>
      <c r="G66" s="20"/>
      <c r="H66" s="20"/>
      <c r="I66" s="28"/>
      <c r="J66" s="29"/>
      <c r="K66" s="29"/>
    </row>
    <row r="67" spans="1:11" ht="12" customHeight="1">
      <c r="A67" s="18" t="s">
        <v>47</v>
      </c>
      <c r="B67" s="23"/>
      <c r="C67" s="19">
        <v>1116</v>
      </c>
      <c r="D67" s="20"/>
      <c r="E67" s="20"/>
      <c r="F67" s="20"/>
      <c r="G67" s="20"/>
      <c r="H67" s="20"/>
      <c r="I67" s="28"/>
      <c r="J67" s="29"/>
      <c r="K67" s="29"/>
    </row>
    <row r="68" spans="1:11" ht="12.75">
      <c r="A68" s="18" t="s">
        <v>48</v>
      </c>
      <c r="B68" s="23"/>
      <c r="C68" s="19">
        <v>1116</v>
      </c>
      <c r="D68" s="20"/>
      <c r="E68" s="20"/>
      <c r="F68" s="20"/>
      <c r="G68" s="20"/>
      <c r="H68" s="20"/>
      <c r="I68" s="28"/>
      <c r="J68" s="29"/>
      <c r="K68" s="29"/>
    </row>
    <row r="69" spans="1:11" ht="12.75">
      <c r="A69" s="21" t="s">
        <v>46</v>
      </c>
      <c r="B69" s="23"/>
      <c r="C69" s="19">
        <v>1118</v>
      </c>
      <c r="D69" s="20"/>
      <c r="E69" s="20"/>
      <c r="F69" s="20"/>
      <c r="G69" s="20"/>
      <c r="H69" s="20"/>
      <c r="I69" s="28"/>
      <c r="J69" s="29"/>
      <c r="K69" s="29"/>
    </row>
    <row r="70" spans="1:11" ht="12.75">
      <c r="A70" s="15" t="s">
        <v>49</v>
      </c>
      <c r="B70" s="16">
        <v>340</v>
      </c>
      <c r="C70" s="49"/>
      <c r="D70" s="17">
        <f aca="true" t="shared" si="18" ref="D70:I70">SUM(D71:D77)</f>
        <v>0</v>
      </c>
      <c r="E70" s="17">
        <f t="shared" si="18"/>
        <v>0</v>
      </c>
      <c r="F70" s="17">
        <f t="shared" si="18"/>
        <v>0</v>
      </c>
      <c r="G70" s="17">
        <f t="shared" si="18"/>
        <v>0</v>
      </c>
      <c r="H70" s="17">
        <f t="shared" si="18"/>
        <v>0</v>
      </c>
      <c r="I70" s="27">
        <f t="shared" si="18"/>
        <v>0</v>
      </c>
      <c r="J70" s="29"/>
      <c r="K70" s="29"/>
    </row>
    <row r="71" spans="1:11" ht="12.75">
      <c r="A71" s="21" t="s">
        <v>96</v>
      </c>
      <c r="B71" s="19"/>
      <c r="C71" s="19">
        <v>1112</v>
      </c>
      <c r="D71" s="20"/>
      <c r="E71" s="20"/>
      <c r="F71" s="20"/>
      <c r="G71" s="20"/>
      <c r="H71" s="20"/>
      <c r="I71" s="28"/>
      <c r="J71" s="29"/>
      <c r="K71" s="29"/>
    </row>
    <row r="72" spans="1:11" ht="12.75">
      <c r="A72" s="21" t="s">
        <v>97</v>
      </c>
      <c r="B72" s="19"/>
      <c r="C72" s="19">
        <v>1117</v>
      </c>
      <c r="D72" s="20"/>
      <c r="E72" s="20"/>
      <c r="F72" s="20"/>
      <c r="G72" s="20"/>
      <c r="H72" s="20"/>
      <c r="I72" s="28"/>
      <c r="J72" s="29"/>
      <c r="K72" s="29"/>
    </row>
    <row r="73" spans="1:11" ht="12.75">
      <c r="A73" s="21" t="s">
        <v>50</v>
      </c>
      <c r="B73" s="19"/>
      <c r="C73" s="19">
        <v>1119</v>
      </c>
      <c r="D73" s="20"/>
      <c r="E73" s="20"/>
      <c r="F73" s="20"/>
      <c r="G73" s="20"/>
      <c r="H73" s="20"/>
      <c r="I73" s="28"/>
      <c r="J73" s="29"/>
      <c r="K73" s="29"/>
    </row>
    <row r="74" spans="1:11" ht="12.75">
      <c r="A74" s="21" t="s">
        <v>51</v>
      </c>
      <c r="B74" s="19"/>
      <c r="C74" s="19">
        <v>1120</v>
      </c>
      <c r="D74" s="20"/>
      <c r="E74" s="20"/>
      <c r="F74" s="20"/>
      <c r="G74" s="20"/>
      <c r="H74" s="20"/>
      <c r="I74" s="28"/>
      <c r="J74" s="29"/>
      <c r="K74" s="29"/>
    </row>
    <row r="75" spans="1:11" ht="12.75">
      <c r="A75" s="21" t="s">
        <v>98</v>
      </c>
      <c r="B75" s="19"/>
      <c r="C75" s="19">
        <v>1121</v>
      </c>
      <c r="D75" s="20"/>
      <c r="E75" s="20"/>
      <c r="F75" s="20"/>
      <c r="G75" s="20"/>
      <c r="H75" s="20"/>
      <c r="I75" s="28"/>
      <c r="J75" s="29"/>
      <c r="K75" s="29"/>
    </row>
    <row r="76" spans="1:11" ht="12.75">
      <c r="A76" s="21" t="s">
        <v>52</v>
      </c>
      <c r="B76" s="19"/>
      <c r="C76" s="19">
        <v>1122</v>
      </c>
      <c r="D76" s="20"/>
      <c r="E76" s="20"/>
      <c r="F76" s="20"/>
      <c r="G76" s="20"/>
      <c r="H76" s="20"/>
      <c r="I76" s="28"/>
      <c r="J76" s="29"/>
      <c r="K76" s="29"/>
    </row>
    <row r="77" spans="1:11" ht="12.75">
      <c r="A77" s="22" t="s">
        <v>26</v>
      </c>
      <c r="B77" s="19"/>
      <c r="C77" s="19">
        <v>1123</v>
      </c>
      <c r="D77" s="20">
        <f aca="true" t="shared" si="19" ref="D77:I77">SUM(D78:D84)</f>
        <v>0</v>
      </c>
      <c r="E77" s="20">
        <f t="shared" si="19"/>
        <v>0</v>
      </c>
      <c r="F77" s="20">
        <f t="shared" si="19"/>
        <v>0</v>
      </c>
      <c r="G77" s="20">
        <f t="shared" si="19"/>
        <v>0</v>
      </c>
      <c r="H77" s="20">
        <f t="shared" si="19"/>
        <v>0</v>
      </c>
      <c r="I77" s="28">
        <f t="shared" si="19"/>
        <v>0</v>
      </c>
      <c r="J77" s="29"/>
      <c r="K77" s="29"/>
    </row>
    <row r="78" spans="1:11" ht="12.75">
      <c r="A78" s="50" t="s">
        <v>53</v>
      </c>
      <c r="B78" s="19"/>
      <c r="C78" s="19">
        <v>1123</v>
      </c>
      <c r="D78" s="20"/>
      <c r="E78" s="20"/>
      <c r="F78" s="20"/>
      <c r="G78" s="20"/>
      <c r="H78" s="20"/>
      <c r="I78" s="28"/>
      <c r="J78" s="29"/>
      <c r="K78" s="29"/>
    </row>
    <row r="79" spans="1:11" ht="12.75">
      <c r="A79" s="50" t="s">
        <v>54</v>
      </c>
      <c r="B79" s="19"/>
      <c r="C79" s="19">
        <v>1123</v>
      </c>
      <c r="D79" s="20"/>
      <c r="E79" s="20"/>
      <c r="F79" s="20"/>
      <c r="G79" s="20"/>
      <c r="H79" s="20"/>
      <c r="I79" s="28"/>
      <c r="J79" s="29"/>
      <c r="K79" s="29"/>
    </row>
    <row r="80" spans="1:11" ht="12.75">
      <c r="A80" s="50" t="s">
        <v>16</v>
      </c>
      <c r="B80" s="19"/>
      <c r="C80" s="19">
        <v>1123</v>
      </c>
      <c r="D80" s="20"/>
      <c r="E80" s="20"/>
      <c r="F80" s="20"/>
      <c r="G80" s="20"/>
      <c r="H80" s="20"/>
      <c r="I80" s="28"/>
      <c r="J80" s="29"/>
      <c r="K80" s="29"/>
    </row>
    <row r="81" spans="1:11" ht="12.75">
      <c r="A81" s="50" t="s">
        <v>55</v>
      </c>
      <c r="B81" s="19"/>
      <c r="C81" s="19">
        <v>1123</v>
      </c>
      <c r="D81" s="20"/>
      <c r="E81" s="20"/>
      <c r="F81" s="20"/>
      <c r="G81" s="20"/>
      <c r="H81" s="20"/>
      <c r="I81" s="28"/>
      <c r="J81" s="29"/>
      <c r="K81" s="29"/>
    </row>
    <row r="82" spans="1:11" ht="12.75">
      <c r="A82" s="50" t="s">
        <v>17</v>
      </c>
      <c r="B82" s="19"/>
      <c r="C82" s="19">
        <v>1123</v>
      </c>
      <c r="D82" s="20"/>
      <c r="E82" s="20"/>
      <c r="F82" s="20"/>
      <c r="G82" s="20"/>
      <c r="H82" s="20"/>
      <c r="I82" s="28"/>
      <c r="J82" s="29"/>
      <c r="K82" s="29"/>
    </row>
    <row r="83" spans="1:11" ht="12.75">
      <c r="A83" s="50" t="s">
        <v>99</v>
      </c>
      <c r="B83" s="19"/>
      <c r="C83" s="19">
        <v>1123</v>
      </c>
      <c r="D83" s="20"/>
      <c r="E83" s="20"/>
      <c r="F83" s="20"/>
      <c r="G83" s="20"/>
      <c r="H83" s="20"/>
      <c r="I83" s="28"/>
      <c r="J83" s="29"/>
      <c r="K83" s="29"/>
    </row>
    <row r="84" spans="1:11" ht="13.5" thickBot="1">
      <c r="A84" s="55" t="s">
        <v>100</v>
      </c>
      <c r="B84" s="56"/>
      <c r="C84" s="56">
        <v>1123</v>
      </c>
      <c r="D84" s="57"/>
      <c r="E84" s="57"/>
      <c r="F84" s="57"/>
      <c r="G84" s="57"/>
      <c r="H84" s="57"/>
      <c r="I84" s="58"/>
      <c r="J84" s="29"/>
      <c r="K84" s="29"/>
    </row>
    <row r="85" spans="1:11" ht="13.5" thickBot="1">
      <c r="A85" s="39" t="s">
        <v>20</v>
      </c>
      <c r="B85" s="59" t="s">
        <v>2</v>
      </c>
      <c r="C85" s="59" t="s">
        <v>2</v>
      </c>
      <c r="D85" s="42">
        <f aca="true" t="shared" si="20" ref="D85:I85">D5+D64</f>
        <v>0</v>
      </c>
      <c r="E85" s="42">
        <f t="shared" si="20"/>
        <v>0</v>
      </c>
      <c r="F85" s="42">
        <f t="shared" si="20"/>
        <v>0</v>
      </c>
      <c r="G85" s="42">
        <f t="shared" si="20"/>
        <v>0</v>
      </c>
      <c r="H85" s="42">
        <f t="shared" si="20"/>
        <v>0</v>
      </c>
      <c r="I85" s="43">
        <f t="shared" si="20"/>
        <v>0</v>
      </c>
      <c r="J85" s="29"/>
      <c r="K85" s="29"/>
    </row>
    <row r="86" spans="1:11" ht="12.75">
      <c r="A86" s="6"/>
      <c r="B86" s="6"/>
      <c r="C86" s="6"/>
      <c r="F86" s="8"/>
      <c r="G86" s="8"/>
      <c r="H86" s="8"/>
      <c r="I86" s="8"/>
      <c r="J86" s="29"/>
      <c r="K86" s="29"/>
    </row>
    <row r="87" spans="1:11" ht="12.75">
      <c r="A87" s="6"/>
      <c r="B87" s="6"/>
      <c r="C87" s="6"/>
      <c r="D87" s="7" t="s">
        <v>112</v>
      </c>
      <c r="F87" s="8"/>
      <c r="G87" s="9" t="s">
        <v>63</v>
      </c>
      <c r="H87" s="8"/>
      <c r="I87" s="8"/>
      <c r="J87" s="29"/>
      <c r="K87" s="29"/>
    </row>
    <row r="88" spans="1:11" ht="12.75">
      <c r="A88" s="6"/>
      <c r="B88" s="6"/>
      <c r="C88" s="6"/>
      <c r="F88" s="8"/>
      <c r="G88" s="8"/>
      <c r="H88" s="8"/>
      <c r="I88" s="8"/>
      <c r="J88" s="29"/>
      <c r="K88" s="29"/>
    </row>
    <row r="89" spans="1:11" ht="12" customHeight="1">
      <c r="A89" s="7" t="s">
        <v>58</v>
      </c>
      <c r="B89" s="6"/>
      <c r="C89" s="6"/>
      <c r="D89" s="7" t="s">
        <v>57</v>
      </c>
      <c r="F89" s="8"/>
      <c r="G89" s="9" t="s">
        <v>61</v>
      </c>
      <c r="H89" s="8"/>
      <c r="I89" s="8"/>
      <c r="J89" s="29"/>
      <c r="K89" s="29"/>
    </row>
    <row r="90" spans="1:11" ht="12.7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</row>
    <row r="91" spans="1:11" ht="12.7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</row>
    <row r="92" spans="1:11" ht="12.7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</row>
    <row r="93" spans="1:11" ht="12.7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</row>
    <row r="94" spans="1:11" ht="12.7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</row>
    <row r="95" spans="1:11" ht="12.7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</row>
    <row r="96" spans="1:11" ht="12.7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</row>
    <row r="97" spans="1:11" ht="12.7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</row>
    <row r="98" spans="1:11" ht="12.7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</row>
    <row r="99" spans="1:11" ht="12.7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</row>
    <row r="100" spans="1:11" ht="12.7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</row>
    <row r="101" spans="1:11" ht="12.7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</row>
    <row r="102" spans="1:11" ht="12.7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</row>
    <row r="103" spans="1:11" ht="12.7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</row>
    <row r="104" spans="1:11" ht="12.7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</row>
  </sheetData>
  <sheetProtection/>
  <mergeCells count="5">
    <mergeCell ref="A3:A4"/>
    <mergeCell ref="B3:C3"/>
    <mergeCell ref="D3:I3"/>
    <mergeCell ref="A1:K1"/>
    <mergeCell ref="A2:K2"/>
  </mergeCells>
  <printOptions/>
  <pageMargins left="0.7480314960629921" right="0.7480314960629921" top="0" bottom="0" header="0.5118110236220472" footer="0.5118110236220472"/>
  <pageSetup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AA114"/>
  <sheetViews>
    <sheetView zoomScalePageLayoutView="0" workbookViewId="0" topLeftCell="A1">
      <pane xSplit="3" ySplit="6" topLeftCell="D16" activePane="bottomRight" state="frozen"/>
      <selection pane="topLeft" activeCell="H14" sqref="H14"/>
      <selection pane="topRight" activeCell="H14" sqref="H14"/>
      <selection pane="bottomLeft" activeCell="H14" sqref="H14"/>
      <selection pane="bottomRight" activeCell="A2" sqref="A2:M2"/>
    </sheetView>
  </sheetViews>
  <sheetFormatPr defaultColWidth="9.140625" defaultRowHeight="12.75"/>
  <cols>
    <col min="1" max="1" width="26.7109375" style="4" customWidth="1"/>
    <col min="2" max="2" width="6.140625" style="7" customWidth="1"/>
    <col min="3" max="3" width="8.57421875" style="7" customWidth="1"/>
    <col min="4" max="4" width="10.00390625" style="7" customWidth="1"/>
    <col min="5" max="7" width="9.57421875" style="7" customWidth="1"/>
    <col min="8" max="8" width="9.8515625" style="4" customWidth="1"/>
    <col min="9" max="9" width="11.140625" style="4" customWidth="1"/>
    <col min="10" max="10" width="9.8515625" style="4" customWidth="1"/>
    <col min="11" max="13" width="9.7109375" style="4" customWidth="1"/>
    <col min="14" max="17" width="9.7109375" style="4" hidden="1" customWidth="1"/>
    <col min="18" max="18" width="10.00390625" style="4" hidden="1" customWidth="1"/>
    <col min="19" max="19" width="9.28125" style="0" hidden="1" customWidth="1"/>
    <col min="20" max="20" width="9.28125" style="4" hidden="1" customWidth="1"/>
    <col min="21" max="23" width="0" style="4" hidden="1" customWidth="1"/>
    <col min="24" max="24" width="10.00390625" style="4" hidden="1" customWidth="1"/>
    <col min="25" max="25" width="0" style="1" hidden="1" customWidth="1"/>
    <col min="26" max="26" width="9.8515625" style="4" customWidth="1"/>
    <col min="27" max="27" width="11.140625" style="4" customWidth="1"/>
    <col min="28" max="16384" width="9.140625" style="4" customWidth="1"/>
  </cols>
  <sheetData>
    <row r="1" spans="1:26" ht="12.75">
      <c r="A1" s="95" t="s">
        <v>101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3"/>
      <c r="O1" s="3"/>
      <c r="P1" s="3"/>
      <c r="Q1" s="3"/>
      <c r="Z1" s="29"/>
    </row>
    <row r="2" spans="1:27" ht="13.5" thickBot="1">
      <c r="A2" s="97" t="s">
        <v>62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2"/>
      <c r="O2" s="2"/>
      <c r="P2" s="2"/>
      <c r="Q2" s="2"/>
      <c r="R2" s="5">
        <v>12528758.43</v>
      </c>
      <c r="S2" s="6">
        <v>6145756</v>
      </c>
      <c r="T2" s="1"/>
      <c r="U2" s="1"/>
      <c r="V2" s="1">
        <v>105074</v>
      </c>
      <c r="W2" s="1">
        <v>9952921.64</v>
      </c>
      <c r="X2" s="5">
        <f>R2+S2+V2+W2</f>
        <v>28732510.07</v>
      </c>
      <c r="Z2" s="29"/>
      <c r="AA2" s="29"/>
    </row>
    <row r="3" spans="1:27" ht="12" customHeight="1">
      <c r="A3" s="89" t="s">
        <v>79</v>
      </c>
      <c r="B3" s="93"/>
      <c r="C3" s="93"/>
      <c r="D3" s="91" t="s">
        <v>67</v>
      </c>
      <c r="E3" s="91"/>
      <c r="F3" s="91"/>
      <c r="G3" s="91"/>
      <c r="H3" s="91"/>
      <c r="I3" s="92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</row>
    <row r="4" spans="1:27" ht="48.75" customHeight="1" thickBot="1">
      <c r="A4" s="94"/>
      <c r="B4" s="60" t="s">
        <v>0</v>
      </c>
      <c r="C4" s="60" t="s">
        <v>1</v>
      </c>
      <c r="D4" s="35" t="s">
        <v>75</v>
      </c>
      <c r="E4" s="35" t="s">
        <v>76</v>
      </c>
      <c r="F4" s="35" t="s">
        <v>18</v>
      </c>
      <c r="G4" s="35" t="s">
        <v>19</v>
      </c>
      <c r="H4" s="34" t="s">
        <v>108</v>
      </c>
      <c r="I4" s="37" t="s">
        <v>109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</row>
    <row r="5" spans="1:27" ht="21" customHeight="1" thickBot="1">
      <c r="A5" s="39" t="s">
        <v>21</v>
      </c>
      <c r="B5" s="40">
        <v>200</v>
      </c>
      <c r="C5" s="41"/>
      <c r="D5" s="42">
        <f aca="true" t="shared" si="0" ref="D5:I5">D6+D16+D51+D60</f>
        <v>41724.42</v>
      </c>
      <c r="E5" s="42">
        <f t="shared" si="0"/>
        <v>0</v>
      </c>
      <c r="F5" s="42">
        <f t="shared" si="0"/>
        <v>4746285.96</v>
      </c>
      <c r="G5" s="42">
        <f t="shared" si="0"/>
        <v>4748478.36</v>
      </c>
      <c r="H5" s="42">
        <f t="shared" si="0"/>
        <v>43916.82</v>
      </c>
      <c r="I5" s="43">
        <f t="shared" si="0"/>
        <v>0</v>
      </c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</row>
    <row r="6" spans="1:27" ht="22.5">
      <c r="A6" s="44" t="s">
        <v>22</v>
      </c>
      <c r="B6" s="45">
        <v>210</v>
      </c>
      <c r="C6" s="46"/>
      <c r="D6" s="47">
        <f aca="true" t="shared" si="1" ref="D6:I6">D7+D8+D15</f>
        <v>15266.96</v>
      </c>
      <c r="E6" s="47">
        <f t="shared" si="1"/>
        <v>0</v>
      </c>
      <c r="F6" s="47">
        <f t="shared" si="1"/>
        <v>3613825.34</v>
      </c>
      <c r="G6" s="47">
        <f t="shared" si="1"/>
        <v>3619700</v>
      </c>
      <c r="H6" s="47">
        <f t="shared" si="1"/>
        <v>21141.62</v>
      </c>
      <c r="I6" s="48">
        <f t="shared" si="1"/>
        <v>0</v>
      </c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</row>
    <row r="7" spans="1:27" ht="20.25" customHeight="1">
      <c r="A7" s="15" t="s">
        <v>3</v>
      </c>
      <c r="B7" s="16">
        <v>211</v>
      </c>
      <c r="C7" s="49"/>
      <c r="D7" s="17"/>
      <c r="E7" s="17"/>
      <c r="F7" s="17">
        <f>G7+(I7-H7)-(E7-D7)</f>
        <v>2697300</v>
      </c>
      <c r="G7" s="17">
        <v>2697300</v>
      </c>
      <c r="H7" s="17"/>
      <c r="I7" s="27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</row>
    <row r="8" spans="1:27" ht="12.75">
      <c r="A8" s="15" t="s">
        <v>4</v>
      </c>
      <c r="B8" s="16">
        <v>212</v>
      </c>
      <c r="C8" s="49"/>
      <c r="D8" s="17">
        <f aca="true" t="shared" si="2" ref="D8:I8">SUM(D9:D13)</f>
        <v>0</v>
      </c>
      <c r="E8" s="17">
        <f t="shared" si="2"/>
        <v>0</v>
      </c>
      <c r="F8" s="17">
        <f t="shared" si="2"/>
        <v>0</v>
      </c>
      <c r="G8" s="17">
        <f t="shared" si="2"/>
        <v>0</v>
      </c>
      <c r="H8" s="17">
        <f t="shared" si="2"/>
        <v>0</v>
      </c>
      <c r="I8" s="27">
        <f t="shared" si="2"/>
        <v>0</v>
      </c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</row>
    <row r="9" spans="1:27" ht="12.75">
      <c r="A9" s="18" t="s">
        <v>23</v>
      </c>
      <c r="B9" s="19"/>
      <c r="C9" s="19">
        <v>1101</v>
      </c>
      <c r="D9" s="20"/>
      <c r="E9" s="20"/>
      <c r="F9" s="20"/>
      <c r="G9" s="20"/>
      <c r="H9" s="20"/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</row>
    <row r="10" spans="1:27" ht="12" customHeight="1">
      <c r="A10" s="21" t="s">
        <v>24</v>
      </c>
      <c r="B10" s="19"/>
      <c r="C10" s="19">
        <v>1102</v>
      </c>
      <c r="D10" s="20"/>
      <c r="E10" s="20"/>
      <c r="F10" s="20"/>
      <c r="G10" s="20"/>
      <c r="H10" s="20"/>
      <c r="I10" s="28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</row>
    <row r="11" spans="1:27" ht="11.25" customHeight="1">
      <c r="A11" s="21" t="s">
        <v>25</v>
      </c>
      <c r="B11" s="19"/>
      <c r="C11" s="19">
        <v>1103</v>
      </c>
      <c r="D11" s="20"/>
      <c r="E11" s="20"/>
      <c r="F11" s="20"/>
      <c r="G11" s="20"/>
      <c r="H11" s="20"/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</row>
    <row r="12" spans="1:27" ht="22.5">
      <c r="A12" s="21" t="s">
        <v>80</v>
      </c>
      <c r="B12" s="19"/>
      <c r="C12" s="19">
        <v>1104</v>
      </c>
      <c r="D12" s="20"/>
      <c r="E12" s="20"/>
      <c r="F12" s="20"/>
      <c r="G12" s="20"/>
      <c r="H12" s="20"/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</row>
    <row r="13" spans="1:27" ht="12.75">
      <c r="A13" s="22" t="s">
        <v>26</v>
      </c>
      <c r="B13" s="19"/>
      <c r="C13" s="19">
        <v>1124</v>
      </c>
      <c r="D13" s="20">
        <f aca="true" t="shared" si="3" ref="D13:I13">D14</f>
        <v>0</v>
      </c>
      <c r="E13" s="20">
        <f t="shared" si="3"/>
        <v>0</v>
      </c>
      <c r="F13" s="20">
        <f t="shared" si="3"/>
        <v>0</v>
      </c>
      <c r="G13" s="20">
        <f t="shared" si="3"/>
        <v>0</v>
      </c>
      <c r="H13" s="20">
        <f t="shared" si="3"/>
        <v>0</v>
      </c>
      <c r="I13" s="28">
        <f t="shared" si="3"/>
        <v>0</v>
      </c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</row>
    <row r="14" spans="1:27" ht="12.75">
      <c r="A14" s="50" t="s">
        <v>27</v>
      </c>
      <c r="B14" s="19"/>
      <c r="C14" s="19">
        <v>1124</v>
      </c>
      <c r="D14" s="20"/>
      <c r="E14" s="20"/>
      <c r="F14" s="20"/>
      <c r="G14" s="20"/>
      <c r="H14" s="20"/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</row>
    <row r="15" spans="1:27" ht="11.25" customHeight="1">
      <c r="A15" s="15" t="s">
        <v>28</v>
      </c>
      <c r="B15" s="16">
        <v>213</v>
      </c>
      <c r="C15" s="49"/>
      <c r="D15" s="17">
        <v>15266.96</v>
      </c>
      <c r="E15" s="17"/>
      <c r="F15" s="17">
        <f>G15+(I15-H15)-(E15-D15)</f>
        <v>916525.34</v>
      </c>
      <c r="G15" s="17">
        <v>922400</v>
      </c>
      <c r="H15" s="17">
        <v>21141.62</v>
      </c>
      <c r="I15" s="27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</row>
    <row r="16" spans="1:27" ht="12" customHeight="1">
      <c r="A16" s="12" t="s">
        <v>29</v>
      </c>
      <c r="B16" s="13">
        <v>220</v>
      </c>
      <c r="C16" s="51"/>
      <c r="D16" s="14">
        <f aca="true" t="shared" si="4" ref="D16:I16">D17+D18+D22+D28+D29+D38</f>
        <v>26457.46</v>
      </c>
      <c r="E16" s="14">
        <f t="shared" si="4"/>
        <v>0</v>
      </c>
      <c r="F16" s="14">
        <f t="shared" si="4"/>
        <v>1132460.62</v>
      </c>
      <c r="G16" s="14">
        <f t="shared" si="4"/>
        <v>1128778.36</v>
      </c>
      <c r="H16" s="14">
        <f t="shared" si="4"/>
        <v>22775.2</v>
      </c>
      <c r="I16" s="26">
        <f t="shared" si="4"/>
        <v>0</v>
      </c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</row>
    <row r="17" spans="1:27" ht="12.75">
      <c r="A17" s="15" t="s">
        <v>5</v>
      </c>
      <c r="B17" s="16">
        <v>221</v>
      </c>
      <c r="C17" s="49"/>
      <c r="D17" s="17"/>
      <c r="E17" s="17"/>
      <c r="F17" s="17"/>
      <c r="G17" s="17"/>
      <c r="H17" s="17"/>
      <c r="I17" s="27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</row>
    <row r="18" spans="1:27" ht="12.75">
      <c r="A18" s="15" t="s">
        <v>6</v>
      </c>
      <c r="B18" s="16">
        <v>222</v>
      </c>
      <c r="C18" s="49"/>
      <c r="D18" s="17">
        <f aca="true" t="shared" si="5" ref="D18:I18">SUM(D19:D20)</f>
        <v>0</v>
      </c>
      <c r="E18" s="17">
        <f t="shared" si="5"/>
        <v>0</v>
      </c>
      <c r="F18" s="17">
        <f t="shared" si="5"/>
        <v>0</v>
      </c>
      <c r="G18" s="17">
        <f t="shared" si="5"/>
        <v>0</v>
      </c>
      <c r="H18" s="17">
        <f t="shared" si="5"/>
        <v>0</v>
      </c>
      <c r="I18" s="27">
        <f t="shared" si="5"/>
        <v>0</v>
      </c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</row>
    <row r="19" spans="1:27" ht="11.25" customHeight="1">
      <c r="A19" s="21" t="s">
        <v>81</v>
      </c>
      <c r="B19" s="23"/>
      <c r="C19" s="19">
        <v>1104</v>
      </c>
      <c r="D19" s="20"/>
      <c r="E19" s="20"/>
      <c r="F19" s="20"/>
      <c r="G19" s="20"/>
      <c r="H19" s="20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</row>
    <row r="20" spans="1:27" ht="12" customHeight="1">
      <c r="A20" s="22" t="s">
        <v>26</v>
      </c>
      <c r="B20" s="23"/>
      <c r="C20" s="19">
        <v>1125</v>
      </c>
      <c r="D20" s="20">
        <f aca="true" t="shared" si="6" ref="D20:I20">D21</f>
        <v>0</v>
      </c>
      <c r="E20" s="20">
        <f t="shared" si="6"/>
        <v>0</v>
      </c>
      <c r="F20" s="20">
        <f t="shared" si="6"/>
        <v>0</v>
      </c>
      <c r="G20" s="20">
        <f t="shared" si="6"/>
        <v>0</v>
      </c>
      <c r="H20" s="20">
        <f t="shared" si="6"/>
        <v>0</v>
      </c>
      <c r="I20" s="28">
        <f t="shared" si="6"/>
        <v>0</v>
      </c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</row>
    <row r="21" spans="1:27" ht="12.75">
      <c r="A21" s="50" t="s">
        <v>30</v>
      </c>
      <c r="B21" s="23"/>
      <c r="C21" s="19">
        <v>1125</v>
      </c>
      <c r="D21" s="20"/>
      <c r="E21" s="20"/>
      <c r="F21" s="20"/>
      <c r="G21" s="20"/>
      <c r="H21" s="20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</row>
    <row r="22" spans="1:27" ht="12.75">
      <c r="A22" s="15" t="s">
        <v>7</v>
      </c>
      <c r="B22" s="16">
        <v>223</v>
      </c>
      <c r="C22" s="49"/>
      <c r="D22" s="17">
        <f aca="true" t="shared" si="7" ref="D22:I22">SUM(D23:D27)</f>
        <v>6633.46</v>
      </c>
      <c r="E22" s="17">
        <f t="shared" si="7"/>
        <v>0</v>
      </c>
      <c r="F22" s="17">
        <f t="shared" si="7"/>
        <v>1119039.4800000002</v>
      </c>
      <c r="G22" s="17">
        <f t="shared" si="7"/>
        <v>1128778.36</v>
      </c>
      <c r="H22" s="17">
        <f t="shared" si="7"/>
        <v>16372.34</v>
      </c>
      <c r="I22" s="27">
        <f t="shared" si="7"/>
        <v>0</v>
      </c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</row>
    <row r="23" spans="1:27" ht="12.75">
      <c r="A23" s="18" t="s">
        <v>31</v>
      </c>
      <c r="B23" s="23"/>
      <c r="C23" s="19" t="s">
        <v>78</v>
      </c>
      <c r="D23" s="20">
        <v>66.65</v>
      </c>
      <c r="E23" s="20"/>
      <c r="F23" s="20">
        <f>G23+(I23-H23)-(E23-D23)</f>
        <v>1060378.36</v>
      </c>
      <c r="G23" s="20">
        <v>1060378.36</v>
      </c>
      <c r="H23" s="20">
        <v>66.65</v>
      </c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</row>
    <row r="24" spans="1:27" ht="12.75">
      <c r="A24" s="21" t="s">
        <v>32</v>
      </c>
      <c r="B24" s="23"/>
      <c r="C24" s="19">
        <v>1109</v>
      </c>
      <c r="D24" s="20">
        <v>6566.81</v>
      </c>
      <c r="E24" s="20"/>
      <c r="F24" s="20">
        <f>G24+(I24-H24)-(E24-D24)</f>
        <v>14661.119999999999</v>
      </c>
      <c r="G24" s="20">
        <v>24400</v>
      </c>
      <c r="H24" s="20">
        <v>16305.69</v>
      </c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</row>
    <row r="25" spans="1:27" ht="12.75">
      <c r="A25" s="18" t="s">
        <v>8</v>
      </c>
      <c r="B25" s="23"/>
      <c r="C25" s="19">
        <v>1110</v>
      </c>
      <c r="D25" s="20"/>
      <c r="E25" s="20"/>
      <c r="F25" s="20">
        <f>G25+(I25-H25)-(E25-D25)</f>
        <v>44000</v>
      </c>
      <c r="G25" s="20">
        <v>44000</v>
      </c>
      <c r="H25" s="20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</row>
    <row r="26" spans="1:27" ht="12" customHeight="1">
      <c r="A26" s="18" t="s">
        <v>9</v>
      </c>
      <c r="B26" s="23"/>
      <c r="C26" s="19">
        <v>1126</v>
      </c>
      <c r="D26" s="20"/>
      <c r="E26" s="20"/>
      <c r="F26" s="20"/>
      <c r="G26" s="20"/>
      <c r="H26" s="20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</row>
    <row r="27" spans="1:27" ht="12" customHeight="1">
      <c r="A27" s="18" t="s">
        <v>26</v>
      </c>
      <c r="B27" s="23"/>
      <c r="C27" s="19">
        <v>1127</v>
      </c>
      <c r="D27" s="20"/>
      <c r="E27" s="20"/>
      <c r="F27" s="20"/>
      <c r="G27" s="20"/>
      <c r="H27" s="20"/>
      <c r="I27" s="28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</row>
    <row r="28" spans="1:27" ht="12.75">
      <c r="A28" s="15" t="s">
        <v>10</v>
      </c>
      <c r="B28" s="16">
        <v>224</v>
      </c>
      <c r="C28" s="49"/>
      <c r="D28" s="17"/>
      <c r="E28" s="17"/>
      <c r="F28" s="17"/>
      <c r="G28" s="17"/>
      <c r="H28" s="17"/>
      <c r="I28" s="27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</row>
    <row r="29" spans="1:27" ht="12.75">
      <c r="A29" s="15" t="s">
        <v>11</v>
      </c>
      <c r="B29" s="16">
        <v>225</v>
      </c>
      <c r="C29" s="49"/>
      <c r="D29" s="17">
        <f aca="true" t="shared" si="8" ref="D29:I29">SUM(D30:D35)</f>
        <v>0</v>
      </c>
      <c r="E29" s="17">
        <f t="shared" si="8"/>
        <v>0</v>
      </c>
      <c r="F29" s="17">
        <f t="shared" si="8"/>
        <v>0</v>
      </c>
      <c r="G29" s="17">
        <f t="shared" si="8"/>
        <v>0</v>
      </c>
      <c r="H29" s="17">
        <f t="shared" si="8"/>
        <v>0</v>
      </c>
      <c r="I29" s="27">
        <f t="shared" si="8"/>
        <v>0</v>
      </c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</row>
    <row r="30" spans="1:27" ht="12.75">
      <c r="A30" s="18" t="s">
        <v>33</v>
      </c>
      <c r="B30" s="23"/>
      <c r="C30" s="19">
        <v>1111</v>
      </c>
      <c r="D30" s="20"/>
      <c r="E30" s="20"/>
      <c r="F30" s="20"/>
      <c r="G30" s="20"/>
      <c r="H30" s="20"/>
      <c r="I30" s="28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</row>
    <row r="31" spans="1:27" ht="12.75">
      <c r="A31" s="18" t="s">
        <v>82</v>
      </c>
      <c r="B31" s="23"/>
      <c r="C31" s="19">
        <v>1111</v>
      </c>
      <c r="D31" s="20"/>
      <c r="E31" s="20"/>
      <c r="F31" s="20"/>
      <c r="G31" s="20"/>
      <c r="H31" s="20"/>
      <c r="I31" s="28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</row>
    <row r="32" spans="1:27" ht="12.75">
      <c r="A32" s="18" t="s">
        <v>34</v>
      </c>
      <c r="B32" s="23"/>
      <c r="C32" s="19">
        <v>1105</v>
      </c>
      <c r="D32" s="20"/>
      <c r="E32" s="20"/>
      <c r="F32" s="20"/>
      <c r="G32" s="20"/>
      <c r="H32" s="20"/>
      <c r="I32" s="28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</row>
    <row r="33" spans="1:27" ht="12.75">
      <c r="A33" s="18" t="s">
        <v>35</v>
      </c>
      <c r="B33" s="23"/>
      <c r="C33" s="19">
        <v>1105</v>
      </c>
      <c r="D33" s="20"/>
      <c r="E33" s="20"/>
      <c r="F33" s="20"/>
      <c r="G33" s="20"/>
      <c r="H33" s="20"/>
      <c r="I33" s="28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</row>
    <row r="34" spans="1:27" ht="12.75">
      <c r="A34" s="18" t="s">
        <v>69</v>
      </c>
      <c r="B34" s="23"/>
      <c r="C34" s="19">
        <v>1106</v>
      </c>
      <c r="D34" s="20"/>
      <c r="E34" s="20"/>
      <c r="F34" s="20"/>
      <c r="G34" s="20"/>
      <c r="H34" s="20"/>
      <c r="I34" s="28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</row>
    <row r="35" spans="1:27" ht="12.75">
      <c r="A35" s="52" t="s">
        <v>83</v>
      </c>
      <c r="B35" s="19"/>
      <c r="C35" s="19">
        <v>1129</v>
      </c>
      <c r="D35" s="20">
        <f aca="true" t="shared" si="9" ref="D35:I35">SUM(D36:D37)</f>
        <v>0</v>
      </c>
      <c r="E35" s="20">
        <f t="shared" si="9"/>
        <v>0</v>
      </c>
      <c r="F35" s="20">
        <f t="shared" si="9"/>
        <v>0</v>
      </c>
      <c r="G35" s="20">
        <f t="shared" si="9"/>
        <v>0</v>
      </c>
      <c r="H35" s="20">
        <f t="shared" si="9"/>
        <v>0</v>
      </c>
      <c r="I35" s="28">
        <f t="shared" si="9"/>
        <v>0</v>
      </c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</row>
    <row r="36" spans="1:27" ht="12.75">
      <c r="A36" s="50" t="s">
        <v>84</v>
      </c>
      <c r="B36" s="23"/>
      <c r="C36" s="19">
        <v>1129</v>
      </c>
      <c r="D36" s="20"/>
      <c r="E36" s="20"/>
      <c r="F36" s="20"/>
      <c r="G36" s="20"/>
      <c r="H36" s="20"/>
      <c r="I36" s="28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</row>
    <row r="37" spans="1:27" ht="11.25" customHeight="1">
      <c r="A37" s="50" t="s">
        <v>70</v>
      </c>
      <c r="B37" s="23"/>
      <c r="C37" s="19">
        <v>1129</v>
      </c>
      <c r="D37" s="20"/>
      <c r="E37" s="20"/>
      <c r="F37" s="20"/>
      <c r="G37" s="20"/>
      <c r="H37" s="20"/>
      <c r="I37" s="28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</row>
    <row r="38" spans="1:27" ht="11.25" customHeight="1">
      <c r="A38" s="15" t="s">
        <v>71</v>
      </c>
      <c r="B38" s="16">
        <v>226</v>
      </c>
      <c r="C38" s="49"/>
      <c r="D38" s="17">
        <f aca="true" t="shared" si="10" ref="D38:I38">SUM(D39:D48)</f>
        <v>19824</v>
      </c>
      <c r="E38" s="17">
        <f t="shared" si="10"/>
        <v>0</v>
      </c>
      <c r="F38" s="17">
        <f t="shared" si="10"/>
        <v>13421.14</v>
      </c>
      <c r="G38" s="17">
        <f t="shared" si="10"/>
        <v>0</v>
      </c>
      <c r="H38" s="17">
        <f t="shared" si="10"/>
        <v>6402.86</v>
      </c>
      <c r="I38" s="27">
        <f t="shared" si="10"/>
        <v>0</v>
      </c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</row>
    <row r="39" spans="1:27" ht="11.25" customHeight="1">
      <c r="A39" s="21" t="s">
        <v>85</v>
      </c>
      <c r="B39" s="23"/>
      <c r="C39" s="19">
        <v>1104</v>
      </c>
      <c r="D39" s="20"/>
      <c r="E39" s="20"/>
      <c r="F39" s="20"/>
      <c r="G39" s="20"/>
      <c r="H39" s="20"/>
      <c r="I39" s="28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</row>
    <row r="40" spans="1:27" ht="11.25" customHeight="1">
      <c r="A40" s="21" t="s">
        <v>86</v>
      </c>
      <c r="B40" s="23"/>
      <c r="C40" s="19">
        <v>1130</v>
      </c>
      <c r="D40" s="20"/>
      <c r="E40" s="20"/>
      <c r="F40" s="20"/>
      <c r="G40" s="20"/>
      <c r="H40" s="20"/>
      <c r="I40" s="28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</row>
    <row r="41" spans="1:27" ht="12" customHeight="1">
      <c r="A41" s="18" t="s">
        <v>39</v>
      </c>
      <c r="B41" s="19"/>
      <c r="C41" s="19">
        <v>1133</v>
      </c>
      <c r="D41" s="20"/>
      <c r="E41" s="20"/>
      <c r="F41" s="20"/>
      <c r="G41" s="20"/>
      <c r="H41" s="20"/>
      <c r="I41" s="28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</row>
    <row r="42" spans="1:27" ht="12" customHeight="1">
      <c r="A42" s="18" t="s">
        <v>72</v>
      </c>
      <c r="B42" s="19"/>
      <c r="C42" s="19">
        <v>1135</v>
      </c>
      <c r="D42" s="20"/>
      <c r="E42" s="20"/>
      <c r="F42" s="20"/>
      <c r="G42" s="20"/>
      <c r="H42" s="20"/>
      <c r="I42" s="28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</row>
    <row r="43" spans="1:27" ht="12" customHeight="1">
      <c r="A43" s="18" t="s">
        <v>38</v>
      </c>
      <c r="B43" s="19"/>
      <c r="C43" s="19">
        <v>1135</v>
      </c>
      <c r="D43" s="20"/>
      <c r="E43" s="20"/>
      <c r="F43" s="20"/>
      <c r="G43" s="20"/>
      <c r="H43" s="20"/>
      <c r="I43" s="28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</row>
    <row r="44" spans="1:27" ht="12" customHeight="1">
      <c r="A44" s="18" t="s">
        <v>37</v>
      </c>
      <c r="B44" s="19"/>
      <c r="C44" s="19">
        <v>1135</v>
      </c>
      <c r="D44" s="20"/>
      <c r="E44" s="20"/>
      <c r="F44" s="20"/>
      <c r="G44" s="20"/>
      <c r="H44" s="20"/>
      <c r="I44" s="28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</row>
    <row r="45" spans="1:27" ht="12" customHeight="1">
      <c r="A45" s="18" t="s">
        <v>87</v>
      </c>
      <c r="B45" s="19"/>
      <c r="C45" s="19">
        <v>1136</v>
      </c>
      <c r="D45" s="20"/>
      <c r="E45" s="20"/>
      <c r="F45" s="20"/>
      <c r="G45" s="20"/>
      <c r="H45" s="20"/>
      <c r="I45" s="28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</row>
    <row r="46" spans="1:27" ht="12" customHeight="1">
      <c r="A46" s="18" t="s">
        <v>12</v>
      </c>
      <c r="B46" s="19"/>
      <c r="C46" s="19">
        <v>1137</v>
      </c>
      <c r="D46" s="20"/>
      <c r="E46" s="20"/>
      <c r="F46" s="20"/>
      <c r="G46" s="20"/>
      <c r="H46" s="20"/>
      <c r="I46" s="28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</row>
    <row r="47" spans="1:27" ht="12.75">
      <c r="A47" s="18" t="s">
        <v>88</v>
      </c>
      <c r="B47" s="19"/>
      <c r="C47" s="19">
        <v>1139</v>
      </c>
      <c r="D47" s="20"/>
      <c r="E47" s="20"/>
      <c r="F47" s="20"/>
      <c r="G47" s="20"/>
      <c r="H47" s="20"/>
      <c r="I47" s="28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</row>
    <row r="48" spans="1:27" ht="11.25" customHeight="1">
      <c r="A48" s="52" t="s">
        <v>89</v>
      </c>
      <c r="B48" s="19"/>
      <c r="C48" s="19">
        <v>1140</v>
      </c>
      <c r="D48" s="20">
        <f aca="true" t="shared" si="11" ref="D48:I48">SUM(D49:D50)</f>
        <v>19824</v>
      </c>
      <c r="E48" s="20">
        <f t="shared" si="11"/>
        <v>0</v>
      </c>
      <c r="F48" s="20">
        <f t="shared" si="11"/>
        <v>13421.14</v>
      </c>
      <c r="G48" s="20">
        <f t="shared" si="11"/>
        <v>0</v>
      </c>
      <c r="H48" s="20">
        <f t="shared" si="11"/>
        <v>6402.86</v>
      </c>
      <c r="I48" s="28">
        <f t="shared" si="11"/>
        <v>0</v>
      </c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</row>
    <row r="49" spans="1:27" ht="12" customHeight="1">
      <c r="A49" s="50" t="s">
        <v>36</v>
      </c>
      <c r="B49" s="19"/>
      <c r="C49" s="19">
        <v>1140</v>
      </c>
      <c r="D49" s="20"/>
      <c r="E49" s="20"/>
      <c r="F49" s="20"/>
      <c r="G49" s="20"/>
      <c r="H49" s="20"/>
      <c r="I49" s="28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</row>
    <row r="50" spans="1:27" ht="12" customHeight="1">
      <c r="A50" s="50" t="s">
        <v>90</v>
      </c>
      <c r="B50" s="19"/>
      <c r="C50" s="19">
        <v>1140</v>
      </c>
      <c r="D50" s="20">
        <v>19824</v>
      </c>
      <c r="E50" s="20"/>
      <c r="F50" s="20">
        <f>G50+(I50-H50)-(E50-D50)</f>
        <v>13421.14</v>
      </c>
      <c r="G50" s="20"/>
      <c r="H50" s="20">
        <v>6402.86</v>
      </c>
      <c r="I50" s="28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</row>
    <row r="51" spans="1:27" ht="12" customHeight="1">
      <c r="A51" s="12" t="s">
        <v>13</v>
      </c>
      <c r="B51" s="13">
        <v>260</v>
      </c>
      <c r="C51" s="51"/>
      <c r="D51" s="14">
        <f aca="true" t="shared" si="12" ref="D51:I51">D52</f>
        <v>0</v>
      </c>
      <c r="E51" s="14">
        <f t="shared" si="12"/>
        <v>0</v>
      </c>
      <c r="F51" s="14">
        <f t="shared" si="12"/>
        <v>0</v>
      </c>
      <c r="G51" s="14">
        <f t="shared" si="12"/>
        <v>0</v>
      </c>
      <c r="H51" s="14">
        <f t="shared" si="12"/>
        <v>0</v>
      </c>
      <c r="I51" s="26">
        <f t="shared" si="12"/>
        <v>0</v>
      </c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</row>
    <row r="52" spans="1:27" ht="11.25" customHeight="1">
      <c r="A52" s="15" t="s">
        <v>91</v>
      </c>
      <c r="B52" s="16">
        <v>262</v>
      </c>
      <c r="C52" s="49"/>
      <c r="D52" s="17">
        <f aca="true" t="shared" si="13" ref="D52:I52">SUM(D53:D54)</f>
        <v>0</v>
      </c>
      <c r="E52" s="17">
        <f t="shared" si="13"/>
        <v>0</v>
      </c>
      <c r="F52" s="17">
        <f t="shared" si="13"/>
        <v>0</v>
      </c>
      <c r="G52" s="17">
        <f t="shared" si="13"/>
        <v>0</v>
      </c>
      <c r="H52" s="17">
        <f t="shared" si="13"/>
        <v>0</v>
      </c>
      <c r="I52" s="27">
        <f t="shared" si="13"/>
        <v>0</v>
      </c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</row>
    <row r="53" spans="1:27" ht="12.75">
      <c r="A53" s="21" t="s">
        <v>40</v>
      </c>
      <c r="B53" s="23"/>
      <c r="C53" s="19">
        <v>1113</v>
      </c>
      <c r="D53" s="20"/>
      <c r="E53" s="20"/>
      <c r="F53" s="20"/>
      <c r="G53" s="20"/>
      <c r="H53" s="20"/>
      <c r="I53" s="28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</row>
    <row r="54" spans="1:27" ht="12" customHeight="1">
      <c r="A54" s="52" t="s">
        <v>73</v>
      </c>
      <c r="B54" s="19"/>
      <c r="C54" s="19">
        <v>1142</v>
      </c>
      <c r="D54" s="20">
        <f aca="true" t="shared" si="14" ref="D54:I54">SUM(D55:D59)</f>
        <v>0</v>
      </c>
      <c r="E54" s="20">
        <f t="shared" si="14"/>
        <v>0</v>
      </c>
      <c r="F54" s="20">
        <f t="shared" si="14"/>
        <v>0</v>
      </c>
      <c r="G54" s="20">
        <f t="shared" si="14"/>
        <v>0</v>
      </c>
      <c r="H54" s="20">
        <f t="shared" si="14"/>
        <v>0</v>
      </c>
      <c r="I54" s="28">
        <f t="shared" si="14"/>
        <v>0</v>
      </c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</row>
    <row r="55" spans="1:27" ht="12.75">
      <c r="A55" s="50" t="s">
        <v>41</v>
      </c>
      <c r="B55" s="23"/>
      <c r="C55" s="19">
        <v>1142</v>
      </c>
      <c r="D55" s="20"/>
      <c r="E55" s="20"/>
      <c r="F55" s="20"/>
      <c r="G55" s="20"/>
      <c r="H55" s="20"/>
      <c r="I55" s="28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</row>
    <row r="56" spans="1:27" ht="12.75">
      <c r="A56" s="50" t="s">
        <v>92</v>
      </c>
      <c r="B56" s="23"/>
      <c r="C56" s="19">
        <v>1142</v>
      </c>
      <c r="D56" s="20"/>
      <c r="E56" s="20"/>
      <c r="F56" s="20"/>
      <c r="G56" s="20"/>
      <c r="H56" s="20"/>
      <c r="I56" s="28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</row>
    <row r="57" spans="1:27" ht="12.75">
      <c r="A57" s="50" t="s">
        <v>14</v>
      </c>
      <c r="B57" s="23"/>
      <c r="C57" s="19">
        <v>1142</v>
      </c>
      <c r="D57" s="20"/>
      <c r="E57" s="20"/>
      <c r="F57" s="20"/>
      <c r="G57" s="20"/>
      <c r="H57" s="20"/>
      <c r="I57" s="28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</row>
    <row r="58" spans="1:27" ht="12.75">
      <c r="A58" s="50" t="s">
        <v>42</v>
      </c>
      <c r="B58" s="23"/>
      <c r="C58" s="19">
        <v>1142</v>
      </c>
      <c r="D58" s="20"/>
      <c r="E58" s="20"/>
      <c r="F58" s="20"/>
      <c r="G58" s="20"/>
      <c r="H58" s="20"/>
      <c r="I58" s="28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</row>
    <row r="59" spans="1:27" ht="12.75">
      <c r="A59" s="50" t="s">
        <v>43</v>
      </c>
      <c r="B59" s="23"/>
      <c r="C59" s="19">
        <v>1142</v>
      </c>
      <c r="D59" s="20"/>
      <c r="E59" s="20"/>
      <c r="F59" s="20"/>
      <c r="G59" s="20"/>
      <c r="H59" s="20"/>
      <c r="I59" s="28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</row>
    <row r="60" spans="1:27" ht="12.75">
      <c r="A60" s="12" t="s">
        <v>15</v>
      </c>
      <c r="B60" s="13">
        <v>290</v>
      </c>
      <c r="C60" s="51"/>
      <c r="D60" s="14">
        <f aca="true" t="shared" si="15" ref="D60:I60">SUM(D61:D63)</f>
        <v>0</v>
      </c>
      <c r="E60" s="14">
        <f t="shared" si="15"/>
        <v>0</v>
      </c>
      <c r="F60" s="14">
        <f t="shared" si="15"/>
        <v>0</v>
      </c>
      <c r="G60" s="14">
        <f t="shared" si="15"/>
        <v>0</v>
      </c>
      <c r="H60" s="14">
        <f t="shared" si="15"/>
        <v>0</v>
      </c>
      <c r="I60" s="26">
        <f t="shared" si="15"/>
        <v>0</v>
      </c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</row>
    <row r="61" spans="1:27" ht="12.75">
      <c r="A61" s="50" t="s">
        <v>93</v>
      </c>
      <c r="B61" s="23"/>
      <c r="C61" s="19">
        <v>1143</v>
      </c>
      <c r="D61" s="20"/>
      <c r="E61" s="20"/>
      <c r="F61" s="20"/>
      <c r="G61" s="20"/>
      <c r="H61" s="20"/>
      <c r="I61" s="28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</row>
    <row r="62" spans="1:27" ht="12.75">
      <c r="A62" s="50" t="s">
        <v>94</v>
      </c>
      <c r="B62" s="23"/>
      <c r="C62" s="19">
        <v>1143</v>
      </c>
      <c r="D62" s="20"/>
      <c r="E62" s="20"/>
      <c r="F62" s="20"/>
      <c r="G62" s="20"/>
      <c r="H62" s="20"/>
      <c r="I62" s="28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</row>
    <row r="63" spans="1:27" ht="12.75">
      <c r="A63" s="50" t="s">
        <v>95</v>
      </c>
      <c r="B63" s="23"/>
      <c r="C63" s="19">
        <v>1148</v>
      </c>
      <c r="D63" s="20"/>
      <c r="E63" s="20"/>
      <c r="F63" s="20"/>
      <c r="G63" s="20"/>
      <c r="H63" s="20"/>
      <c r="I63" s="28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</row>
    <row r="64" spans="1:27" ht="12.75">
      <c r="A64" s="10" t="s">
        <v>44</v>
      </c>
      <c r="B64" s="53">
        <v>300</v>
      </c>
      <c r="C64" s="54"/>
      <c r="D64" s="11">
        <f aca="true" t="shared" si="16" ref="D64:I64">D65+D70</f>
        <v>0</v>
      </c>
      <c r="E64" s="11">
        <f t="shared" si="16"/>
        <v>0</v>
      </c>
      <c r="F64" s="11">
        <f t="shared" si="16"/>
        <v>110000</v>
      </c>
      <c r="G64" s="11">
        <f t="shared" si="16"/>
        <v>110000</v>
      </c>
      <c r="H64" s="11">
        <f t="shared" si="16"/>
        <v>0</v>
      </c>
      <c r="I64" s="25">
        <f t="shared" si="16"/>
        <v>0</v>
      </c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</row>
    <row r="65" spans="1:27" ht="12.75">
      <c r="A65" s="15" t="s">
        <v>45</v>
      </c>
      <c r="B65" s="16">
        <v>310</v>
      </c>
      <c r="C65" s="49"/>
      <c r="D65" s="17">
        <f aca="true" t="shared" si="17" ref="D65:I65">SUM(D66:D69)</f>
        <v>0</v>
      </c>
      <c r="E65" s="17">
        <f t="shared" si="17"/>
        <v>0</v>
      </c>
      <c r="F65" s="17">
        <f t="shared" si="17"/>
        <v>0</v>
      </c>
      <c r="G65" s="17">
        <f t="shared" si="17"/>
        <v>0</v>
      </c>
      <c r="H65" s="17">
        <f t="shared" si="17"/>
        <v>0</v>
      </c>
      <c r="I65" s="27">
        <f t="shared" si="17"/>
        <v>0</v>
      </c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</row>
    <row r="66" spans="1:27" ht="12" customHeight="1">
      <c r="A66" s="21" t="s">
        <v>74</v>
      </c>
      <c r="B66" s="23"/>
      <c r="C66" s="19">
        <v>1116</v>
      </c>
      <c r="D66" s="20"/>
      <c r="E66" s="20"/>
      <c r="F66" s="20"/>
      <c r="G66" s="20"/>
      <c r="H66" s="20"/>
      <c r="I66" s="28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</row>
    <row r="67" spans="1:27" ht="12.75">
      <c r="A67" s="18" t="s">
        <v>47</v>
      </c>
      <c r="B67" s="23"/>
      <c r="C67" s="19">
        <v>1116</v>
      </c>
      <c r="D67" s="20"/>
      <c r="E67" s="20"/>
      <c r="F67" s="20"/>
      <c r="G67" s="20"/>
      <c r="H67" s="20"/>
      <c r="I67" s="28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</row>
    <row r="68" spans="1:27" ht="12.75">
      <c r="A68" s="18" t="s">
        <v>48</v>
      </c>
      <c r="B68" s="23"/>
      <c r="C68" s="19">
        <v>1116</v>
      </c>
      <c r="D68" s="20"/>
      <c r="E68" s="20"/>
      <c r="F68" s="20"/>
      <c r="G68" s="20"/>
      <c r="H68" s="20"/>
      <c r="I68" s="28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</row>
    <row r="69" spans="1:27" ht="12.75">
      <c r="A69" s="21" t="s">
        <v>46</v>
      </c>
      <c r="B69" s="23"/>
      <c r="C69" s="19">
        <v>1118</v>
      </c>
      <c r="D69" s="20"/>
      <c r="E69" s="20"/>
      <c r="F69" s="20"/>
      <c r="G69" s="20"/>
      <c r="H69" s="20"/>
      <c r="I69" s="28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</row>
    <row r="70" spans="1:27" ht="12.75">
      <c r="A70" s="15" t="s">
        <v>49</v>
      </c>
      <c r="B70" s="16">
        <v>340</v>
      </c>
      <c r="C70" s="49"/>
      <c r="D70" s="17">
        <f aca="true" t="shared" si="18" ref="D70:I70">SUM(D71:D77)</f>
        <v>0</v>
      </c>
      <c r="E70" s="17">
        <f t="shared" si="18"/>
        <v>0</v>
      </c>
      <c r="F70" s="17">
        <f t="shared" si="18"/>
        <v>110000</v>
      </c>
      <c r="G70" s="17">
        <f t="shared" si="18"/>
        <v>110000</v>
      </c>
      <c r="H70" s="17">
        <f t="shared" si="18"/>
        <v>0</v>
      </c>
      <c r="I70" s="27">
        <f t="shared" si="18"/>
        <v>0</v>
      </c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</row>
    <row r="71" spans="1:27" ht="12.75">
      <c r="A71" s="21" t="s">
        <v>96</v>
      </c>
      <c r="B71" s="19"/>
      <c r="C71" s="19">
        <v>1112</v>
      </c>
      <c r="D71" s="20"/>
      <c r="E71" s="20"/>
      <c r="F71" s="20"/>
      <c r="G71" s="20"/>
      <c r="H71" s="20"/>
      <c r="I71" s="28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</row>
    <row r="72" spans="1:27" ht="12.75">
      <c r="A72" s="21" t="s">
        <v>97</v>
      </c>
      <c r="B72" s="19"/>
      <c r="C72" s="19">
        <v>1117</v>
      </c>
      <c r="D72" s="20"/>
      <c r="E72" s="20"/>
      <c r="F72" s="20"/>
      <c r="G72" s="20"/>
      <c r="H72" s="20"/>
      <c r="I72" s="28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</row>
    <row r="73" spans="1:27" ht="12.75">
      <c r="A73" s="21" t="s">
        <v>50</v>
      </c>
      <c r="B73" s="19"/>
      <c r="C73" s="19">
        <v>1119</v>
      </c>
      <c r="D73" s="20"/>
      <c r="E73" s="20"/>
      <c r="F73" s="20"/>
      <c r="G73" s="20"/>
      <c r="H73" s="20"/>
      <c r="I73" s="28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</row>
    <row r="74" spans="1:27" ht="12.75">
      <c r="A74" s="21" t="s">
        <v>51</v>
      </c>
      <c r="B74" s="19"/>
      <c r="C74" s="19">
        <v>1120</v>
      </c>
      <c r="D74" s="20"/>
      <c r="E74" s="20"/>
      <c r="F74" s="20">
        <f>G74+(I74-H74)-(E74-D74)</f>
        <v>110000</v>
      </c>
      <c r="G74" s="20">
        <v>110000</v>
      </c>
      <c r="H74" s="20"/>
      <c r="I74" s="28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</row>
    <row r="75" spans="1:27" ht="12.75">
      <c r="A75" s="21" t="s">
        <v>98</v>
      </c>
      <c r="B75" s="19"/>
      <c r="C75" s="19">
        <v>1121</v>
      </c>
      <c r="D75" s="20"/>
      <c r="E75" s="20"/>
      <c r="F75" s="20"/>
      <c r="G75" s="20"/>
      <c r="H75" s="20"/>
      <c r="I75" s="28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</row>
    <row r="76" spans="1:27" ht="12.75">
      <c r="A76" s="21" t="s">
        <v>52</v>
      </c>
      <c r="B76" s="19"/>
      <c r="C76" s="19">
        <v>1122</v>
      </c>
      <c r="D76" s="20"/>
      <c r="E76" s="20"/>
      <c r="F76" s="20"/>
      <c r="G76" s="20"/>
      <c r="H76" s="20"/>
      <c r="I76" s="28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</row>
    <row r="77" spans="1:27" ht="12.75">
      <c r="A77" s="22" t="s">
        <v>26</v>
      </c>
      <c r="B77" s="19"/>
      <c r="C77" s="19">
        <v>1123</v>
      </c>
      <c r="D77" s="20">
        <f aca="true" t="shared" si="19" ref="D77:I77">SUM(D78:D84)</f>
        <v>0</v>
      </c>
      <c r="E77" s="20">
        <f t="shared" si="19"/>
        <v>0</v>
      </c>
      <c r="F77" s="20">
        <f t="shared" si="19"/>
        <v>0</v>
      </c>
      <c r="G77" s="20">
        <f t="shared" si="19"/>
        <v>0</v>
      </c>
      <c r="H77" s="20">
        <f t="shared" si="19"/>
        <v>0</v>
      </c>
      <c r="I77" s="28">
        <f t="shared" si="19"/>
        <v>0</v>
      </c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</row>
    <row r="78" spans="1:27" ht="12.75">
      <c r="A78" s="50" t="s">
        <v>53</v>
      </c>
      <c r="B78" s="19"/>
      <c r="C78" s="19">
        <v>1123</v>
      </c>
      <c r="D78" s="20"/>
      <c r="E78" s="20"/>
      <c r="F78" s="20"/>
      <c r="G78" s="20"/>
      <c r="H78" s="20"/>
      <c r="I78" s="28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</row>
    <row r="79" spans="1:27" ht="12.75">
      <c r="A79" s="50" t="s">
        <v>54</v>
      </c>
      <c r="B79" s="19"/>
      <c r="C79" s="19">
        <v>1123</v>
      </c>
      <c r="D79" s="20"/>
      <c r="E79" s="20"/>
      <c r="F79" s="20"/>
      <c r="G79" s="20"/>
      <c r="H79" s="20"/>
      <c r="I79" s="28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</row>
    <row r="80" spans="1:27" ht="12.75">
      <c r="A80" s="50" t="s">
        <v>16</v>
      </c>
      <c r="B80" s="19"/>
      <c r="C80" s="19">
        <v>1123</v>
      </c>
      <c r="D80" s="20"/>
      <c r="E80" s="20"/>
      <c r="F80" s="20"/>
      <c r="G80" s="20"/>
      <c r="H80" s="20"/>
      <c r="I80" s="28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</row>
    <row r="81" spans="1:27" ht="12.75">
      <c r="A81" s="50" t="s">
        <v>55</v>
      </c>
      <c r="B81" s="19"/>
      <c r="C81" s="19">
        <v>1123</v>
      </c>
      <c r="D81" s="20"/>
      <c r="E81" s="20"/>
      <c r="F81" s="20"/>
      <c r="G81" s="20"/>
      <c r="H81" s="20"/>
      <c r="I81" s="28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</row>
    <row r="82" spans="1:27" ht="12.75">
      <c r="A82" s="50" t="s">
        <v>17</v>
      </c>
      <c r="B82" s="19"/>
      <c r="C82" s="19">
        <v>1123</v>
      </c>
      <c r="D82" s="20"/>
      <c r="E82" s="20"/>
      <c r="F82" s="20"/>
      <c r="G82" s="20"/>
      <c r="H82" s="20"/>
      <c r="I82" s="28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</row>
    <row r="83" spans="1:27" ht="12.75">
      <c r="A83" s="50" t="s">
        <v>99</v>
      </c>
      <c r="B83" s="19"/>
      <c r="C83" s="19">
        <v>1123</v>
      </c>
      <c r="D83" s="20"/>
      <c r="E83" s="20"/>
      <c r="F83" s="20"/>
      <c r="G83" s="20"/>
      <c r="H83" s="20"/>
      <c r="I83" s="28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</row>
    <row r="84" spans="1:27" ht="13.5" thickBot="1">
      <c r="A84" s="55" t="s">
        <v>100</v>
      </c>
      <c r="B84" s="56"/>
      <c r="C84" s="56">
        <v>1123</v>
      </c>
      <c r="D84" s="57"/>
      <c r="E84" s="57"/>
      <c r="F84" s="57"/>
      <c r="G84" s="57"/>
      <c r="H84" s="57"/>
      <c r="I84" s="58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</row>
    <row r="85" spans="1:27" ht="13.5" thickBot="1">
      <c r="A85" s="39" t="s">
        <v>20</v>
      </c>
      <c r="B85" s="59" t="s">
        <v>2</v>
      </c>
      <c r="C85" s="59" t="s">
        <v>2</v>
      </c>
      <c r="D85" s="42">
        <f aca="true" t="shared" si="20" ref="D85:I85">D5+D64</f>
        <v>41724.42</v>
      </c>
      <c r="E85" s="42">
        <f t="shared" si="20"/>
        <v>0</v>
      </c>
      <c r="F85" s="42">
        <f t="shared" si="20"/>
        <v>4856285.96</v>
      </c>
      <c r="G85" s="42">
        <f t="shared" si="20"/>
        <v>4858478.36</v>
      </c>
      <c r="H85" s="42">
        <f t="shared" si="20"/>
        <v>43916.82</v>
      </c>
      <c r="I85" s="43">
        <f t="shared" si="20"/>
        <v>0</v>
      </c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</row>
    <row r="86" spans="1:27" ht="12.75">
      <c r="A86" s="6"/>
      <c r="B86" s="6"/>
      <c r="C86" s="6"/>
      <c r="F86" s="8"/>
      <c r="G86" s="8"/>
      <c r="H86" s="8"/>
      <c r="I86" s="8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</row>
    <row r="87" spans="1:27" ht="12.75">
      <c r="A87" s="6"/>
      <c r="B87" s="6"/>
      <c r="C87" s="6"/>
      <c r="D87" s="7" t="s">
        <v>112</v>
      </c>
      <c r="F87" s="8"/>
      <c r="G87" s="9" t="s">
        <v>63</v>
      </c>
      <c r="H87" s="8"/>
      <c r="I87" s="8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</row>
    <row r="88" spans="1:27" ht="12" customHeight="1">
      <c r="A88" s="6"/>
      <c r="B88" s="6"/>
      <c r="C88" s="6"/>
      <c r="F88" s="8"/>
      <c r="G88" s="8"/>
      <c r="H88" s="8"/>
      <c r="I88" s="8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</row>
    <row r="89" spans="1:27" ht="12.75">
      <c r="A89" s="7" t="s">
        <v>58</v>
      </c>
      <c r="B89" s="6"/>
      <c r="C89" s="6"/>
      <c r="D89" s="7" t="s">
        <v>57</v>
      </c>
      <c r="F89" s="8"/>
      <c r="G89" s="9" t="s">
        <v>61</v>
      </c>
      <c r="H89" s="8"/>
      <c r="I89" s="8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</row>
    <row r="90" spans="1:27" ht="12.75">
      <c r="A90" s="6"/>
      <c r="B90" s="6"/>
      <c r="C90" s="6"/>
      <c r="F90" s="8"/>
      <c r="G90" s="8"/>
      <c r="H90" s="8"/>
      <c r="I90" s="8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</row>
    <row r="91" spans="1:27" ht="12.75">
      <c r="A91" s="6"/>
      <c r="B91" s="6"/>
      <c r="C91" s="6"/>
      <c r="F91" s="8"/>
      <c r="G91" s="8"/>
      <c r="H91" s="8"/>
      <c r="I91" s="8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</row>
    <row r="92" spans="1:27" ht="12.75">
      <c r="A92" s="6"/>
      <c r="B92" s="6"/>
      <c r="C92" s="6"/>
      <c r="H92" s="8"/>
      <c r="I92" s="8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</row>
    <row r="93" spans="2:27" ht="12.75">
      <c r="B93" s="4"/>
      <c r="C93" s="4"/>
      <c r="D93" s="4"/>
      <c r="E93" s="4"/>
      <c r="F93" s="4"/>
      <c r="G93" s="4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</row>
    <row r="94" spans="1:27" ht="12.7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</row>
    <row r="95" spans="1:27" ht="12.7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</row>
    <row r="96" spans="1:27" ht="12.7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</row>
    <row r="97" spans="1:27" ht="12.7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</row>
    <row r="98" spans="1:27" ht="12.7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</row>
    <row r="99" spans="1:27" ht="12.7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</row>
    <row r="100" spans="1:27" ht="12.7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</row>
    <row r="101" spans="1:27" ht="12.7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</row>
    <row r="102" spans="1:27" ht="12.7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</row>
    <row r="103" spans="1:27" ht="12.7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</row>
    <row r="104" spans="1:27" ht="12.7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</row>
    <row r="105" spans="1:27" ht="12.7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</row>
    <row r="106" spans="1:27" ht="12.7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</row>
    <row r="107" spans="1:27" ht="12.7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</row>
    <row r="108" spans="1:27" ht="12.7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</row>
    <row r="109" spans="1:27" ht="12.7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</row>
    <row r="110" spans="1:27" ht="12.7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</row>
    <row r="111" spans="1:27" ht="12.7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</row>
    <row r="112" spans="1:27" ht="12.7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</row>
    <row r="113" spans="1:27" ht="12.7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</row>
    <row r="114" spans="1:27" ht="12.7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</row>
  </sheetData>
  <sheetProtection/>
  <mergeCells count="5">
    <mergeCell ref="A3:A4"/>
    <mergeCell ref="B3:C3"/>
    <mergeCell ref="D3:I3"/>
    <mergeCell ref="A1:M1"/>
    <mergeCell ref="A2:M2"/>
  </mergeCells>
  <printOptions/>
  <pageMargins left="0.7480314960629921" right="0.7480314960629921" top="0" bottom="0" header="0.5118110236220472" footer="0.5118110236220472"/>
  <pageSetup horizontalDpi="600" verticalDpi="6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106"/>
  <sheetViews>
    <sheetView zoomScalePageLayoutView="0" workbookViewId="0" topLeftCell="A1">
      <pane xSplit="3" ySplit="6" topLeftCell="D53" activePane="bottomRight" state="frozen"/>
      <selection pane="topLeft" activeCell="H14" sqref="H14"/>
      <selection pane="topRight" activeCell="H14" sqref="H14"/>
      <selection pane="bottomLeft" activeCell="H14" sqref="H14"/>
      <selection pane="bottomRight" activeCell="G47" sqref="G47"/>
    </sheetView>
  </sheetViews>
  <sheetFormatPr defaultColWidth="9.140625" defaultRowHeight="12.75"/>
  <cols>
    <col min="1" max="1" width="26.7109375" style="4" customWidth="1"/>
    <col min="2" max="2" width="6.140625" style="7" customWidth="1"/>
    <col min="3" max="3" width="8.57421875" style="7" customWidth="1"/>
    <col min="4" max="4" width="10.00390625" style="7" customWidth="1"/>
    <col min="5" max="7" width="9.57421875" style="7" customWidth="1"/>
    <col min="8" max="8" width="9.8515625" style="4" customWidth="1"/>
    <col min="9" max="9" width="11.140625" style="4" customWidth="1"/>
    <col min="10" max="10" width="9.8515625" style="4" customWidth="1"/>
    <col min="11" max="13" width="9.7109375" style="4" customWidth="1"/>
    <col min="14" max="17" width="9.7109375" style="4" hidden="1" customWidth="1"/>
    <col min="18" max="18" width="10.00390625" style="4" hidden="1" customWidth="1"/>
    <col min="19" max="19" width="9.28125" style="0" hidden="1" customWidth="1"/>
    <col min="20" max="20" width="9.28125" style="4" hidden="1" customWidth="1"/>
    <col min="21" max="23" width="0" style="4" hidden="1" customWidth="1"/>
    <col min="24" max="24" width="10.00390625" style="4" hidden="1" customWidth="1"/>
    <col min="25" max="25" width="0" style="1" hidden="1" customWidth="1"/>
    <col min="26" max="26" width="9.8515625" style="4" customWidth="1"/>
    <col min="27" max="27" width="11.140625" style="4" customWidth="1"/>
    <col min="28" max="16384" width="9.140625" style="4" customWidth="1"/>
  </cols>
  <sheetData>
    <row r="1" spans="1:26" ht="12.75">
      <c r="A1" s="95" t="s">
        <v>77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3"/>
      <c r="O1" s="3"/>
      <c r="P1" s="3"/>
      <c r="Q1" s="3"/>
      <c r="Z1" s="29"/>
    </row>
    <row r="2" spans="1:27" ht="13.5" thickBot="1">
      <c r="A2" s="97" t="s">
        <v>62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2"/>
      <c r="O2" s="2"/>
      <c r="P2" s="2"/>
      <c r="Q2" s="2"/>
      <c r="R2" s="5">
        <v>12528758.43</v>
      </c>
      <c r="S2" s="6">
        <v>6145756</v>
      </c>
      <c r="T2" s="1"/>
      <c r="U2" s="1"/>
      <c r="V2" s="1">
        <v>105074</v>
      </c>
      <c r="W2" s="1">
        <v>9952921.64</v>
      </c>
      <c r="X2" s="5">
        <f>R2+S2+V2+W2</f>
        <v>28732510.07</v>
      </c>
      <c r="Z2" s="29"/>
      <c r="AA2" s="29"/>
    </row>
    <row r="3" spans="1:25" ht="12" customHeight="1">
      <c r="A3" s="89" t="s">
        <v>79</v>
      </c>
      <c r="B3" s="93"/>
      <c r="C3" s="93"/>
      <c r="D3" s="91" t="s">
        <v>107</v>
      </c>
      <c r="E3" s="91"/>
      <c r="F3" s="91"/>
      <c r="G3" s="91"/>
      <c r="H3" s="91"/>
      <c r="I3" s="92"/>
      <c r="S3" s="4"/>
      <c r="Y3" s="4"/>
    </row>
    <row r="4" spans="1:25" ht="54.75" customHeight="1" thickBot="1">
      <c r="A4" s="94"/>
      <c r="B4" s="60" t="s">
        <v>0</v>
      </c>
      <c r="C4" s="60" t="s">
        <v>1</v>
      </c>
      <c r="D4" s="35" t="s">
        <v>75</v>
      </c>
      <c r="E4" s="35" t="s">
        <v>76</v>
      </c>
      <c r="F4" s="35" t="s">
        <v>18</v>
      </c>
      <c r="G4" s="35" t="s">
        <v>19</v>
      </c>
      <c r="H4" s="34" t="s">
        <v>108</v>
      </c>
      <c r="I4" s="37" t="s">
        <v>109</v>
      </c>
      <c r="S4" s="4"/>
      <c r="Y4" s="4"/>
    </row>
    <row r="5" spans="1:25" ht="21.75" customHeight="1" thickBot="1">
      <c r="A5" s="39" t="s">
        <v>21</v>
      </c>
      <c r="B5" s="40">
        <v>200</v>
      </c>
      <c r="C5" s="41"/>
      <c r="D5" s="42">
        <f aca="true" t="shared" si="0" ref="D5:I5">D6+D16+D51+D60</f>
        <v>0</v>
      </c>
      <c r="E5" s="42">
        <f t="shared" si="0"/>
        <v>0</v>
      </c>
      <c r="F5" s="42">
        <f t="shared" si="0"/>
        <v>3850</v>
      </c>
      <c r="G5" s="42">
        <f t="shared" si="0"/>
        <v>3850</v>
      </c>
      <c r="H5" s="42">
        <f t="shared" si="0"/>
        <v>0</v>
      </c>
      <c r="I5" s="43">
        <f t="shared" si="0"/>
        <v>0</v>
      </c>
      <c r="S5" s="4"/>
      <c r="Y5" s="4"/>
    </row>
    <row r="6" spans="1:25" ht="22.5">
      <c r="A6" s="44" t="s">
        <v>22</v>
      </c>
      <c r="B6" s="45">
        <v>210</v>
      </c>
      <c r="C6" s="46"/>
      <c r="D6" s="47">
        <f aca="true" t="shared" si="1" ref="D6:I6">D7+D8+D15</f>
        <v>0</v>
      </c>
      <c r="E6" s="47">
        <f t="shared" si="1"/>
        <v>0</v>
      </c>
      <c r="F6" s="47">
        <f t="shared" si="1"/>
        <v>0</v>
      </c>
      <c r="G6" s="47">
        <f t="shared" si="1"/>
        <v>0</v>
      </c>
      <c r="H6" s="47">
        <f t="shared" si="1"/>
        <v>0</v>
      </c>
      <c r="I6" s="48">
        <f t="shared" si="1"/>
        <v>0</v>
      </c>
      <c r="S6" s="4"/>
      <c r="Y6" s="4"/>
    </row>
    <row r="7" spans="1:25" ht="20.25" customHeight="1">
      <c r="A7" s="15" t="s">
        <v>3</v>
      </c>
      <c r="B7" s="16">
        <v>211</v>
      </c>
      <c r="C7" s="49"/>
      <c r="D7" s="17"/>
      <c r="E7" s="17"/>
      <c r="F7" s="17"/>
      <c r="G7" s="17"/>
      <c r="H7" s="17"/>
      <c r="I7" s="27"/>
      <c r="S7" s="4"/>
      <c r="Y7" s="4"/>
    </row>
    <row r="8" spans="1:25" ht="12.75">
      <c r="A8" s="15" t="s">
        <v>4</v>
      </c>
      <c r="B8" s="16">
        <v>212</v>
      </c>
      <c r="C8" s="49"/>
      <c r="D8" s="17">
        <f aca="true" t="shared" si="2" ref="D8:I8">SUM(D9:D13)</f>
        <v>0</v>
      </c>
      <c r="E8" s="17">
        <f t="shared" si="2"/>
        <v>0</v>
      </c>
      <c r="F8" s="17">
        <f t="shared" si="2"/>
        <v>0</v>
      </c>
      <c r="G8" s="17">
        <f t="shared" si="2"/>
        <v>0</v>
      </c>
      <c r="H8" s="17">
        <f t="shared" si="2"/>
        <v>0</v>
      </c>
      <c r="I8" s="27">
        <f t="shared" si="2"/>
        <v>0</v>
      </c>
      <c r="S8" s="4"/>
      <c r="Y8" s="4"/>
    </row>
    <row r="9" spans="1:25" ht="12.75">
      <c r="A9" s="18" t="s">
        <v>23</v>
      </c>
      <c r="B9" s="19"/>
      <c r="C9" s="19">
        <v>1101</v>
      </c>
      <c r="D9" s="20"/>
      <c r="E9" s="20"/>
      <c r="F9" s="20"/>
      <c r="G9" s="20"/>
      <c r="H9" s="20"/>
      <c r="I9" s="28"/>
      <c r="S9" s="4"/>
      <c r="Y9" s="4"/>
    </row>
    <row r="10" spans="1:25" ht="12" customHeight="1">
      <c r="A10" s="21" t="s">
        <v>24</v>
      </c>
      <c r="B10" s="19"/>
      <c r="C10" s="19">
        <v>1102</v>
      </c>
      <c r="D10" s="20"/>
      <c r="E10" s="20"/>
      <c r="F10" s="20"/>
      <c r="G10" s="20"/>
      <c r="H10" s="20"/>
      <c r="I10" s="28"/>
      <c r="S10" s="4"/>
      <c r="Y10" s="4"/>
    </row>
    <row r="11" spans="1:25" ht="11.25" customHeight="1">
      <c r="A11" s="21" t="s">
        <v>25</v>
      </c>
      <c r="B11" s="19"/>
      <c r="C11" s="19">
        <v>1103</v>
      </c>
      <c r="D11" s="20"/>
      <c r="E11" s="20"/>
      <c r="F11" s="20"/>
      <c r="G11" s="20"/>
      <c r="H11" s="20"/>
      <c r="I11" s="28"/>
      <c r="S11" s="4"/>
      <c r="Y11" s="4"/>
    </row>
    <row r="12" spans="1:25" ht="22.5">
      <c r="A12" s="21" t="s">
        <v>80</v>
      </c>
      <c r="B12" s="19"/>
      <c r="C12" s="19">
        <v>1104</v>
      </c>
      <c r="D12" s="20"/>
      <c r="E12" s="20"/>
      <c r="F12" s="20"/>
      <c r="G12" s="20"/>
      <c r="H12" s="20"/>
      <c r="I12" s="28"/>
      <c r="S12" s="4"/>
      <c r="Y12" s="4"/>
    </row>
    <row r="13" spans="1:25" ht="12.75">
      <c r="A13" s="22" t="s">
        <v>26</v>
      </c>
      <c r="B13" s="19"/>
      <c r="C13" s="19">
        <v>1124</v>
      </c>
      <c r="D13" s="20">
        <f aca="true" t="shared" si="3" ref="D13:I13">D14</f>
        <v>0</v>
      </c>
      <c r="E13" s="20">
        <f t="shared" si="3"/>
        <v>0</v>
      </c>
      <c r="F13" s="20">
        <f t="shared" si="3"/>
        <v>0</v>
      </c>
      <c r="G13" s="20">
        <f t="shared" si="3"/>
        <v>0</v>
      </c>
      <c r="H13" s="20">
        <f t="shared" si="3"/>
        <v>0</v>
      </c>
      <c r="I13" s="28">
        <f t="shared" si="3"/>
        <v>0</v>
      </c>
      <c r="S13" s="4"/>
      <c r="Y13" s="4"/>
    </row>
    <row r="14" spans="1:25" ht="12.75">
      <c r="A14" s="50" t="s">
        <v>27</v>
      </c>
      <c r="B14" s="19"/>
      <c r="C14" s="19">
        <v>1124</v>
      </c>
      <c r="D14" s="20"/>
      <c r="E14" s="20"/>
      <c r="F14" s="20"/>
      <c r="G14" s="20"/>
      <c r="H14" s="20"/>
      <c r="I14" s="28"/>
      <c r="S14" s="4"/>
      <c r="Y14" s="4"/>
    </row>
    <row r="15" spans="1:25" ht="11.25" customHeight="1">
      <c r="A15" s="15" t="s">
        <v>28</v>
      </c>
      <c r="B15" s="16">
        <v>213</v>
      </c>
      <c r="C15" s="49"/>
      <c r="D15" s="17"/>
      <c r="E15" s="17"/>
      <c r="F15" s="17"/>
      <c r="G15" s="17"/>
      <c r="H15" s="17"/>
      <c r="I15" s="27"/>
      <c r="S15" s="4"/>
      <c r="Y15" s="4"/>
    </row>
    <row r="16" spans="1:25" ht="12" customHeight="1">
      <c r="A16" s="12" t="s">
        <v>29</v>
      </c>
      <c r="B16" s="13">
        <v>220</v>
      </c>
      <c r="C16" s="51"/>
      <c r="D16" s="14">
        <f aca="true" t="shared" si="4" ref="D16:I16">D17+D18+D22+D28+D29+D38</f>
        <v>0</v>
      </c>
      <c r="E16" s="14">
        <f t="shared" si="4"/>
        <v>0</v>
      </c>
      <c r="F16" s="14">
        <f t="shared" si="4"/>
        <v>2580</v>
      </c>
      <c r="G16" s="14">
        <f t="shared" si="4"/>
        <v>2580</v>
      </c>
      <c r="H16" s="14">
        <f t="shared" si="4"/>
        <v>0</v>
      </c>
      <c r="I16" s="26">
        <f t="shared" si="4"/>
        <v>0</v>
      </c>
      <c r="S16" s="4"/>
      <c r="Y16" s="4"/>
    </row>
    <row r="17" spans="1:25" ht="12.75">
      <c r="A17" s="15" t="s">
        <v>5</v>
      </c>
      <c r="B17" s="16">
        <v>221</v>
      </c>
      <c r="C17" s="49"/>
      <c r="D17" s="17"/>
      <c r="E17" s="17"/>
      <c r="F17" s="17"/>
      <c r="G17" s="17"/>
      <c r="H17" s="17"/>
      <c r="I17" s="27"/>
      <c r="S17" s="4"/>
      <c r="Y17" s="4"/>
    </row>
    <row r="18" spans="1:25" ht="12.75">
      <c r="A18" s="15" t="s">
        <v>6</v>
      </c>
      <c r="B18" s="16">
        <v>222</v>
      </c>
      <c r="C18" s="49"/>
      <c r="D18" s="17">
        <f aca="true" t="shared" si="5" ref="D18:I18">SUM(D19:D20)</f>
        <v>0</v>
      </c>
      <c r="E18" s="17">
        <f t="shared" si="5"/>
        <v>0</v>
      </c>
      <c r="F18" s="17">
        <f t="shared" si="5"/>
        <v>0</v>
      </c>
      <c r="G18" s="17">
        <f t="shared" si="5"/>
        <v>0</v>
      </c>
      <c r="H18" s="17">
        <f t="shared" si="5"/>
        <v>0</v>
      </c>
      <c r="I18" s="27">
        <f t="shared" si="5"/>
        <v>0</v>
      </c>
      <c r="S18" s="4"/>
      <c r="Y18" s="4"/>
    </row>
    <row r="19" spans="1:25" ht="11.25" customHeight="1">
      <c r="A19" s="21" t="s">
        <v>81</v>
      </c>
      <c r="B19" s="23"/>
      <c r="C19" s="19">
        <v>1104</v>
      </c>
      <c r="D19" s="20"/>
      <c r="E19" s="20"/>
      <c r="F19" s="20"/>
      <c r="G19" s="20"/>
      <c r="H19" s="20"/>
      <c r="I19" s="28"/>
      <c r="S19" s="4"/>
      <c r="Y19" s="4"/>
    </row>
    <row r="20" spans="1:25" ht="12" customHeight="1">
      <c r="A20" s="22" t="s">
        <v>26</v>
      </c>
      <c r="B20" s="23"/>
      <c r="C20" s="19">
        <v>1125</v>
      </c>
      <c r="D20" s="20">
        <f aca="true" t="shared" si="6" ref="D20:I20">D21</f>
        <v>0</v>
      </c>
      <c r="E20" s="20">
        <f t="shared" si="6"/>
        <v>0</v>
      </c>
      <c r="F20" s="20">
        <f t="shared" si="6"/>
        <v>0</v>
      </c>
      <c r="G20" s="20">
        <f t="shared" si="6"/>
        <v>0</v>
      </c>
      <c r="H20" s="20">
        <f t="shared" si="6"/>
        <v>0</v>
      </c>
      <c r="I20" s="28">
        <f t="shared" si="6"/>
        <v>0</v>
      </c>
      <c r="S20" s="4"/>
      <c r="Y20" s="4"/>
    </row>
    <row r="21" spans="1:25" ht="12.75">
      <c r="A21" s="50" t="s">
        <v>30</v>
      </c>
      <c r="B21" s="23"/>
      <c r="C21" s="19">
        <v>1125</v>
      </c>
      <c r="D21" s="20"/>
      <c r="E21" s="20"/>
      <c r="F21" s="20"/>
      <c r="G21" s="20"/>
      <c r="H21" s="20"/>
      <c r="I21" s="28"/>
      <c r="S21" s="4"/>
      <c r="Y21" s="4"/>
    </row>
    <row r="22" spans="1:25" ht="12.75">
      <c r="A22" s="15" t="s">
        <v>7</v>
      </c>
      <c r="B22" s="16">
        <v>223</v>
      </c>
      <c r="C22" s="49"/>
      <c r="D22" s="17">
        <f aca="true" t="shared" si="7" ref="D22:I22">SUM(D23:D27)</f>
        <v>0</v>
      </c>
      <c r="E22" s="17">
        <f t="shared" si="7"/>
        <v>0</v>
      </c>
      <c r="F22" s="17">
        <f t="shared" si="7"/>
        <v>0</v>
      </c>
      <c r="G22" s="17">
        <f t="shared" si="7"/>
        <v>0</v>
      </c>
      <c r="H22" s="17">
        <f t="shared" si="7"/>
        <v>0</v>
      </c>
      <c r="I22" s="27">
        <f t="shared" si="7"/>
        <v>0</v>
      </c>
      <c r="S22" s="4"/>
      <c r="Y22" s="4"/>
    </row>
    <row r="23" spans="1:25" ht="12.75">
      <c r="A23" s="18" t="s">
        <v>31</v>
      </c>
      <c r="B23" s="23"/>
      <c r="C23" s="19" t="s">
        <v>78</v>
      </c>
      <c r="D23" s="20"/>
      <c r="E23" s="20"/>
      <c r="F23" s="20"/>
      <c r="G23" s="20"/>
      <c r="H23" s="20"/>
      <c r="I23" s="28"/>
      <c r="S23" s="4"/>
      <c r="Y23" s="4"/>
    </row>
    <row r="24" spans="1:25" ht="12.75">
      <c r="A24" s="21" t="s">
        <v>32</v>
      </c>
      <c r="B24" s="23"/>
      <c r="C24" s="19">
        <v>1109</v>
      </c>
      <c r="D24" s="20"/>
      <c r="E24" s="20"/>
      <c r="F24" s="20"/>
      <c r="G24" s="20"/>
      <c r="H24" s="20"/>
      <c r="I24" s="28"/>
      <c r="S24" s="4"/>
      <c r="Y24" s="4"/>
    </row>
    <row r="25" spans="1:25" ht="12.75">
      <c r="A25" s="18" t="s">
        <v>8</v>
      </c>
      <c r="B25" s="23"/>
      <c r="C25" s="19">
        <v>1110</v>
      </c>
      <c r="D25" s="20"/>
      <c r="E25" s="20"/>
      <c r="F25" s="20"/>
      <c r="G25" s="20"/>
      <c r="H25" s="20"/>
      <c r="I25" s="28"/>
      <c r="S25" s="4"/>
      <c r="Y25" s="4"/>
    </row>
    <row r="26" spans="1:25" ht="12" customHeight="1">
      <c r="A26" s="18" t="s">
        <v>9</v>
      </c>
      <c r="B26" s="23"/>
      <c r="C26" s="19">
        <v>1126</v>
      </c>
      <c r="D26" s="20"/>
      <c r="E26" s="20"/>
      <c r="F26" s="20"/>
      <c r="G26" s="20"/>
      <c r="H26" s="20"/>
      <c r="I26" s="28"/>
      <c r="S26" s="4"/>
      <c r="Y26" s="4"/>
    </row>
    <row r="27" spans="1:25" ht="12" customHeight="1">
      <c r="A27" s="18" t="s">
        <v>26</v>
      </c>
      <c r="B27" s="23"/>
      <c r="C27" s="19">
        <v>1127</v>
      </c>
      <c r="D27" s="20"/>
      <c r="E27" s="20"/>
      <c r="F27" s="20"/>
      <c r="G27" s="20"/>
      <c r="H27" s="20"/>
      <c r="I27" s="28"/>
      <c r="S27" s="4"/>
      <c r="Y27" s="4"/>
    </row>
    <row r="28" spans="1:25" ht="12.75">
      <c r="A28" s="15" t="s">
        <v>10</v>
      </c>
      <c r="B28" s="16">
        <v>224</v>
      </c>
      <c r="C28" s="49"/>
      <c r="D28" s="17"/>
      <c r="E28" s="17"/>
      <c r="F28" s="17"/>
      <c r="G28" s="17"/>
      <c r="H28" s="17"/>
      <c r="I28" s="27"/>
      <c r="S28" s="4"/>
      <c r="Y28" s="4"/>
    </row>
    <row r="29" spans="1:25" ht="12.75">
      <c r="A29" s="15" t="s">
        <v>11</v>
      </c>
      <c r="B29" s="16">
        <v>225</v>
      </c>
      <c r="C29" s="49"/>
      <c r="D29" s="17">
        <f aca="true" t="shared" si="8" ref="D29:I29">SUM(D30:D35)</f>
        <v>0</v>
      </c>
      <c r="E29" s="17">
        <f t="shared" si="8"/>
        <v>0</v>
      </c>
      <c r="F29" s="17">
        <f t="shared" si="8"/>
        <v>0</v>
      </c>
      <c r="G29" s="17">
        <f t="shared" si="8"/>
        <v>0</v>
      </c>
      <c r="H29" s="17">
        <f t="shared" si="8"/>
        <v>0</v>
      </c>
      <c r="I29" s="27">
        <f t="shared" si="8"/>
        <v>0</v>
      </c>
      <c r="S29" s="4"/>
      <c r="Y29" s="4"/>
    </row>
    <row r="30" spans="1:25" ht="12.75">
      <c r="A30" s="18" t="s">
        <v>33</v>
      </c>
      <c r="B30" s="23"/>
      <c r="C30" s="19">
        <v>1111</v>
      </c>
      <c r="D30" s="20"/>
      <c r="E30" s="20"/>
      <c r="F30" s="20"/>
      <c r="G30" s="20"/>
      <c r="H30" s="20"/>
      <c r="I30" s="28"/>
      <c r="S30" s="4"/>
      <c r="Y30" s="4"/>
    </row>
    <row r="31" spans="1:25" ht="12.75">
      <c r="A31" s="18" t="s">
        <v>82</v>
      </c>
      <c r="B31" s="23"/>
      <c r="C31" s="19">
        <v>1111</v>
      </c>
      <c r="D31" s="20"/>
      <c r="E31" s="20"/>
      <c r="F31" s="20"/>
      <c r="G31" s="20"/>
      <c r="H31" s="20"/>
      <c r="I31" s="28"/>
      <c r="S31" s="4"/>
      <c r="Y31" s="4"/>
    </row>
    <row r="32" spans="1:25" ht="12.75">
      <c r="A32" s="18" t="s">
        <v>34</v>
      </c>
      <c r="B32" s="23"/>
      <c r="C32" s="19">
        <v>1105</v>
      </c>
      <c r="D32" s="20"/>
      <c r="E32" s="20"/>
      <c r="F32" s="20"/>
      <c r="G32" s="20"/>
      <c r="H32" s="20"/>
      <c r="I32" s="28"/>
      <c r="S32" s="4"/>
      <c r="Y32" s="4"/>
    </row>
    <row r="33" spans="1:25" ht="12.75">
      <c r="A33" s="18" t="s">
        <v>35</v>
      </c>
      <c r="B33" s="23"/>
      <c r="C33" s="19">
        <v>1105</v>
      </c>
      <c r="D33" s="20"/>
      <c r="E33" s="20"/>
      <c r="F33" s="20"/>
      <c r="G33" s="20"/>
      <c r="H33" s="20"/>
      <c r="I33" s="28"/>
      <c r="S33" s="4"/>
      <c r="Y33" s="4"/>
    </row>
    <row r="34" spans="1:25" ht="12.75">
      <c r="A34" s="18" t="s">
        <v>69</v>
      </c>
      <c r="B34" s="23"/>
      <c r="C34" s="19">
        <v>1106</v>
      </c>
      <c r="D34" s="20"/>
      <c r="E34" s="20"/>
      <c r="F34" s="20"/>
      <c r="G34" s="20"/>
      <c r="H34" s="20"/>
      <c r="I34" s="28"/>
      <c r="S34" s="4"/>
      <c r="Y34" s="4"/>
    </row>
    <row r="35" spans="1:25" ht="12.75">
      <c r="A35" s="52" t="s">
        <v>83</v>
      </c>
      <c r="B35" s="19"/>
      <c r="C35" s="19">
        <v>1129</v>
      </c>
      <c r="D35" s="20">
        <f aca="true" t="shared" si="9" ref="D35:I35">SUM(D36:D37)</f>
        <v>0</v>
      </c>
      <c r="E35" s="20">
        <f t="shared" si="9"/>
        <v>0</v>
      </c>
      <c r="F35" s="20">
        <f t="shared" si="9"/>
        <v>0</v>
      </c>
      <c r="G35" s="20">
        <f t="shared" si="9"/>
        <v>0</v>
      </c>
      <c r="H35" s="20">
        <f t="shared" si="9"/>
        <v>0</v>
      </c>
      <c r="I35" s="28">
        <f t="shared" si="9"/>
        <v>0</v>
      </c>
      <c r="S35" s="4"/>
      <c r="Y35" s="4"/>
    </row>
    <row r="36" spans="1:25" ht="12.75">
      <c r="A36" s="50" t="s">
        <v>84</v>
      </c>
      <c r="B36" s="23"/>
      <c r="C36" s="19">
        <v>1129</v>
      </c>
      <c r="D36" s="20"/>
      <c r="E36" s="20"/>
      <c r="F36" s="20"/>
      <c r="G36" s="20"/>
      <c r="H36" s="20"/>
      <c r="I36" s="28"/>
      <c r="S36" s="4"/>
      <c r="Y36" s="4"/>
    </row>
    <row r="37" spans="1:25" ht="11.25" customHeight="1">
      <c r="A37" s="50" t="s">
        <v>70</v>
      </c>
      <c r="B37" s="23"/>
      <c r="C37" s="19">
        <v>1129</v>
      </c>
      <c r="D37" s="20"/>
      <c r="E37" s="20"/>
      <c r="F37" s="20"/>
      <c r="G37" s="20"/>
      <c r="H37" s="20"/>
      <c r="I37" s="28"/>
      <c r="S37" s="4"/>
      <c r="Y37" s="4"/>
    </row>
    <row r="38" spans="1:25" ht="11.25" customHeight="1">
      <c r="A38" s="15" t="s">
        <v>71</v>
      </c>
      <c r="B38" s="16">
        <v>226</v>
      </c>
      <c r="C38" s="49"/>
      <c r="D38" s="17">
        <f aca="true" t="shared" si="10" ref="D38:I38">SUM(D39:D48)</f>
        <v>0</v>
      </c>
      <c r="E38" s="17">
        <f t="shared" si="10"/>
        <v>0</v>
      </c>
      <c r="F38" s="17">
        <f t="shared" si="10"/>
        <v>2580</v>
      </c>
      <c r="G38" s="17">
        <f t="shared" si="10"/>
        <v>2580</v>
      </c>
      <c r="H38" s="17">
        <f t="shared" si="10"/>
        <v>0</v>
      </c>
      <c r="I38" s="27">
        <f t="shared" si="10"/>
        <v>0</v>
      </c>
      <c r="S38" s="4"/>
      <c r="Y38" s="4"/>
    </row>
    <row r="39" spans="1:25" ht="11.25" customHeight="1">
      <c r="A39" s="21" t="s">
        <v>85</v>
      </c>
      <c r="B39" s="23"/>
      <c r="C39" s="19">
        <v>1104</v>
      </c>
      <c r="D39" s="20"/>
      <c r="E39" s="20"/>
      <c r="F39" s="20"/>
      <c r="G39" s="20"/>
      <c r="H39" s="20"/>
      <c r="I39" s="28"/>
      <c r="S39" s="4"/>
      <c r="Y39" s="4"/>
    </row>
    <row r="40" spans="1:25" ht="11.25" customHeight="1">
      <c r="A40" s="21" t="s">
        <v>86</v>
      </c>
      <c r="B40" s="23"/>
      <c r="C40" s="19">
        <v>1130</v>
      </c>
      <c r="D40" s="20"/>
      <c r="E40" s="20"/>
      <c r="F40" s="20"/>
      <c r="G40" s="20"/>
      <c r="H40" s="20"/>
      <c r="I40" s="28"/>
      <c r="S40" s="4"/>
      <c r="Y40" s="4"/>
    </row>
    <row r="41" spans="1:25" ht="12" customHeight="1">
      <c r="A41" s="18" t="s">
        <v>39</v>
      </c>
      <c r="B41" s="19"/>
      <c r="C41" s="19">
        <v>1133</v>
      </c>
      <c r="D41" s="20"/>
      <c r="E41" s="20"/>
      <c r="F41" s="20"/>
      <c r="G41" s="20"/>
      <c r="H41" s="20"/>
      <c r="I41" s="28"/>
      <c r="S41" s="4"/>
      <c r="Y41" s="4"/>
    </row>
    <row r="42" spans="1:25" ht="12" customHeight="1">
      <c r="A42" s="18" t="s">
        <v>72</v>
      </c>
      <c r="B42" s="19"/>
      <c r="C42" s="19">
        <v>1135</v>
      </c>
      <c r="D42" s="20"/>
      <c r="E42" s="20"/>
      <c r="F42" s="20"/>
      <c r="G42" s="20"/>
      <c r="H42" s="20"/>
      <c r="I42" s="28"/>
      <c r="S42" s="4"/>
      <c r="Y42" s="4"/>
    </row>
    <row r="43" spans="1:25" ht="12" customHeight="1">
      <c r="A43" s="18" t="s">
        <v>38</v>
      </c>
      <c r="B43" s="19"/>
      <c r="C43" s="19">
        <v>1135</v>
      </c>
      <c r="D43" s="20"/>
      <c r="E43" s="20"/>
      <c r="F43" s="20"/>
      <c r="G43" s="20"/>
      <c r="H43" s="20"/>
      <c r="I43" s="28"/>
      <c r="S43" s="4"/>
      <c r="Y43" s="4"/>
    </row>
    <row r="44" spans="1:25" ht="12" customHeight="1">
      <c r="A44" s="18" t="s">
        <v>37</v>
      </c>
      <c r="B44" s="19"/>
      <c r="C44" s="19">
        <v>1135</v>
      </c>
      <c r="D44" s="20"/>
      <c r="E44" s="20"/>
      <c r="F44" s="20"/>
      <c r="G44" s="20"/>
      <c r="H44" s="20"/>
      <c r="I44" s="28"/>
      <c r="S44" s="4"/>
      <c r="Y44" s="4"/>
    </row>
    <row r="45" spans="1:25" ht="12" customHeight="1">
      <c r="A45" s="18" t="s">
        <v>87</v>
      </c>
      <c r="B45" s="19"/>
      <c r="C45" s="19">
        <v>1136</v>
      </c>
      <c r="D45" s="20"/>
      <c r="E45" s="20"/>
      <c r="F45" s="20"/>
      <c r="G45" s="20"/>
      <c r="H45" s="20"/>
      <c r="I45" s="28"/>
      <c r="S45" s="4"/>
      <c r="Y45" s="4"/>
    </row>
    <row r="46" spans="1:25" ht="12" customHeight="1">
      <c r="A46" s="18" t="s">
        <v>12</v>
      </c>
      <c r="B46" s="19"/>
      <c r="C46" s="19">
        <v>1137</v>
      </c>
      <c r="D46" s="20"/>
      <c r="E46" s="20"/>
      <c r="F46" s="20"/>
      <c r="G46" s="20"/>
      <c r="H46" s="20"/>
      <c r="I46" s="28"/>
      <c r="S46" s="4"/>
      <c r="Y46" s="4"/>
    </row>
    <row r="47" spans="1:25" ht="12.75">
      <c r="A47" s="18" t="s">
        <v>88</v>
      </c>
      <c r="B47" s="19"/>
      <c r="C47" s="19">
        <v>1139</v>
      </c>
      <c r="D47" s="20"/>
      <c r="E47" s="20"/>
      <c r="F47" s="20"/>
      <c r="G47" s="20"/>
      <c r="H47" s="20"/>
      <c r="I47" s="28"/>
      <c r="S47" s="4"/>
      <c r="Y47" s="4"/>
    </row>
    <row r="48" spans="1:25" ht="11.25" customHeight="1">
      <c r="A48" s="52" t="s">
        <v>89</v>
      </c>
      <c r="B48" s="19"/>
      <c r="C48" s="19">
        <v>1140</v>
      </c>
      <c r="D48" s="20">
        <f aca="true" t="shared" si="11" ref="D48:I48">SUM(D49:D50)</f>
        <v>0</v>
      </c>
      <c r="E48" s="20">
        <f t="shared" si="11"/>
        <v>0</v>
      </c>
      <c r="F48" s="20">
        <f t="shared" si="11"/>
        <v>2580</v>
      </c>
      <c r="G48" s="20">
        <f t="shared" si="11"/>
        <v>2580</v>
      </c>
      <c r="H48" s="20">
        <f t="shared" si="11"/>
        <v>0</v>
      </c>
      <c r="I48" s="28">
        <f t="shared" si="11"/>
        <v>0</v>
      </c>
      <c r="S48" s="4"/>
      <c r="Y48" s="4"/>
    </row>
    <row r="49" spans="1:25" ht="12" customHeight="1">
      <c r="A49" s="50" t="s">
        <v>36</v>
      </c>
      <c r="B49" s="19"/>
      <c r="C49" s="19">
        <v>1140</v>
      </c>
      <c r="D49" s="20"/>
      <c r="E49" s="20"/>
      <c r="F49" s="20">
        <f>G49+(I49-H49)-(E49-D49)</f>
        <v>580</v>
      </c>
      <c r="G49" s="20">
        <v>580</v>
      </c>
      <c r="H49" s="20"/>
      <c r="I49" s="28"/>
      <c r="S49" s="4"/>
      <c r="Y49" s="4"/>
    </row>
    <row r="50" spans="1:25" ht="12" customHeight="1">
      <c r="A50" s="50" t="s">
        <v>90</v>
      </c>
      <c r="B50" s="19"/>
      <c r="C50" s="19">
        <v>1140</v>
      </c>
      <c r="D50" s="20"/>
      <c r="E50" s="20"/>
      <c r="F50" s="20">
        <f>G50+(I50-H50)-(E50-D50)</f>
        <v>2000</v>
      </c>
      <c r="G50" s="20">
        <v>2000</v>
      </c>
      <c r="H50" s="20"/>
      <c r="I50" s="28"/>
      <c r="S50" s="4"/>
      <c r="Y50" s="4"/>
    </row>
    <row r="51" spans="1:25" ht="12" customHeight="1">
      <c r="A51" s="12" t="s">
        <v>13</v>
      </c>
      <c r="B51" s="13">
        <v>260</v>
      </c>
      <c r="C51" s="51"/>
      <c r="D51" s="14">
        <f aca="true" t="shared" si="12" ref="D51:I51">D52</f>
        <v>0</v>
      </c>
      <c r="E51" s="14">
        <f t="shared" si="12"/>
        <v>0</v>
      </c>
      <c r="F51" s="14">
        <f t="shared" si="12"/>
        <v>0</v>
      </c>
      <c r="G51" s="14">
        <f t="shared" si="12"/>
        <v>0</v>
      </c>
      <c r="H51" s="14">
        <f t="shared" si="12"/>
        <v>0</v>
      </c>
      <c r="I51" s="26">
        <f t="shared" si="12"/>
        <v>0</v>
      </c>
      <c r="S51" s="4"/>
      <c r="Y51" s="4"/>
    </row>
    <row r="52" spans="1:25" ht="11.25" customHeight="1">
      <c r="A52" s="15" t="s">
        <v>91</v>
      </c>
      <c r="B52" s="16">
        <v>262</v>
      </c>
      <c r="C52" s="49"/>
      <c r="D52" s="17">
        <f aca="true" t="shared" si="13" ref="D52:I52">SUM(D53:D54)</f>
        <v>0</v>
      </c>
      <c r="E52" s="17">
        <f t="shared" si="13"/>
        <v>0</v>
      </c>
      <c r="F52" s="17">
        <f t="shared" si="13"/>
        <v>0</v>
      </c>
      <c r="G52" s="17">
        <f t="shared" si="13"/>
        <v>0</v>
      </c>
      <c r="H52" s="17">
        <f t="shared" si="13"/>
        <v>0</v>
      </c>
      <c r="I52" s="27">
        <f t="shared" si="13"/>
        <v>0</v>
      </c>
      <c r="S52" s="4"/>
      <c r="Y52" s="4"/>
    </row>
    <row r="53" spans="1:25" ht="12.75">
      <c r="A53" s="21" t="s">
        <v>40</v>
      </c>
      <c r="B53" s="23"/>
      <c r="C53" s="19">
        <v>1113</v>
      </c>
      <c r="D53" s="20"/>
      <c r="E53" s="20"/>
      <c r="F53" s="20"/>
      <c r="G53" s="20"/>
      <c r="H53" s="20"/>
      <c r="I53" s="28"/>
      <c r="S53" s="4"/>
      <c r="Y53" s="4"/>
    </row>
    <row r="54" spans="1:25" ht="12" customHeight="1">
      <c r="A54" s="52" t="s">
        <v>73</v>
      </c>
      <c r="B54" s="19"/>
      <c r="C54" s="19">
        <v>1142</v>
      </c>
      <c r="D54" s="20">
        <f aca="true" t="shared" si="14" ref="D54:I54">SUM(D55:D59)</f>
        <v>0</v>
      </c>
      <c r="E54" s="20">
        <f t="shared" si="14"/>
        <v>0</v>
      </c>
      <c r="F54" s="20">
        <f t="shared" si="14"/>
        <v>0</v>
      </c>
      <c r="G54" s="20">
        <f t="shared" si="14"/>
        <v>0</v>
      </c>
      <c r="H54" s="20">
        <f t="shared" si="14"/>
        <v>0</v>
      </c>
      <c r="I54" s="28">
        <f t="shared" si="14"/>
        <v>0</v>
      </c>
      <c r="S54" s="4"/>
      <c r="Y54" s="4"/>
    </row>
    <row r="55" spans="1:25" ht="12.75">
      <c r="A55" s="50" t="s">
        <v>41</v>
      </c>
      <c r="B55" s="23"/>
      <c r="C55" s="19">
        <v>1142</v>
      </c>
      <c r="D55" s="20"/>
      <c r="E55" s="20"/>
      <c r="F55" s="20"/>
      <c r="G55" s="20"/>
      <c r="H55" s="20"/>
      <c r="I55" s="28"/>
      <c r="S55" s="4"/>
      <c r="Y55" s="4"/>
    </row>
    <row r="56" spans="1:25" ht="12.75">
      <c r="A56" s="50" t="s">
        <v>92</v>
      </c>
      <c r="B56" s="23"/>
      <c r="C56" s="19">
        <v>1142</v>
      </c>
      <c r="D56" s="20"/>
      <c r="E56" s="20"/>
      <c r="F56" s="20"/>
      <c r="G56" s="20"/>
      <c r="H56" s="20"/>
      <c r="I56" s="28"/>
      <c r="S56" s="4"/>
      <c r="Y56" s="4"/>
    </row>
    <row r="57" spans="1:25" ht="12.75">
      <c r="A57" s="50" t="s">
        <v>14</v>
      </c>
      <c r="B57" s="23"/>
      <c r="C57" s="19">
        <v>1142</v>
      </c>
      <c r="D57" s="20"/>
      <c r="E57" s="20"/>
      <c r="F57" s="20"/>
      <c r="G57" s="20"/>
      <c r="H57" s="20"/>
      <c r="I57" s="28"/>
      <c r="S57" s="4"/>
      <c r="Y57" s="4"/>
    </row>
    <row r="58" spans="1:25" ht="12.75">
      <c r="A58" s="50" t="s">
        <v>42</v>
      </c>
      <c r="B58" s="23"/>
      <c r="C58" s="19">
        <v>1142</v>
      </c>
      <c r="D58" s="20"/>
      <c r="E58" s="20"/>
      <c r="F58" s="20"/>
      <c r="G58" s="20"/>
      <c r="H58" s="20"/>
      <c r="I58" s="28"/>
      <c r="S58" s="4"/>
      <c r="Y58" s="4"/>
    </row>
    <row r="59" spans="1:25" ht="12.75">
      <c r="A59" s="50" t="s">
        <v>43</v>
      </c>
      <c r="B59" s="23"/>
      <c r="C59" s="19">
        <v>1142</v>
      </c>
      <c r="D59" s="20"/>
      <c r="E59" s="20"/>
      <c r="F59" s="20"/>
      <c r="G59" s="20"/>
      <c r="H59" s="20"/>
      <c r="I59" s="28"/>
      <c r="S59" s="4"/>
      <c r="Y59" s="4"/>
    </row>
    <row r="60" spans="1:25" ht="12.75">
      <c r="A60" s="12" t="s">
        <v>15</v>
      </c>
      <c r="B60" s="13">
        <v>290</v>
      </c>
      <c r="C60" s="51"/>
      <c r="D60" s="14">
        <f aca="true" t="shared" si="15" ref="D60:I60">SUM(D61:D63)</f>
        <v>0</v>
      </c>
      <c r="E60" s="14">
        <f t="shared" si="15"/>
        <v>0</v>
      </c>
      <c r="F60" s="14">
        <f t="shared" si="15"/>
        <v>1270</v>
      </c>
      <c r="G60" s="14">
        <f t="shared" si="15"/>
        <v>1270</v>
      </c>
      <c r="H60" s="14">
        <f t="shared" si="15"/>
        <v>0</v>
      </c>
      <c r="I60" s="26">
        <f t="shared" si="15"/>
        <v>0</v>
      </c>
      <c r="S60" s="4"/>
      <c r="Y60" s="4"/>
    </row>
    <row r="61" spans="1:25" ht="12.75">
      <c r="A61" s="50" t="s">
        <v>93</v>
      </c>
      <c r="B61" s="23"/>
      <c r="C61" s="19">
        <v>1143</v>
      </c>
      <c r="D61" s="20"/>
      <c r="E61" s="20"/>
      <c r="F61" s="20">
        <f>G61+(I61-H61)-(E61-D61)</f>
        <v>1070</v>
      </c>
      <c r="G61" s="20">
        <v>1070</v>
      </c>
      <c r="H61" s="20"/>
      <c r="I61" s="28"/>
      <c r="S61" s="4"/>
      <c r="Y61" s="4"/>
    </row>
    <row r="62" spans="1:25" ht="12.75">
      <c r="A62" s="50" t="s">
        <v>94</v>
      </c>
      <c r="B62" s="23"/>
      <c r="C62" s="19">
        <v>1143</v>
      </c>
      <c r="D62" s="20"/>
      <c r="E62" s="20"/>
      <c r="F62" s="20">
        <f>G62+(I62-H62)-(E62-D62)</f>
        <v>200</v>
      </c>
      <c r="G62" s="20">
        <v>200</v>
      </c>
      <c r="H62" s="20"/>
      <c r="I62" s="28"/>
      <c r="S62" s="4"/>
      <c r="Y62" s="4"/>
    </row>
    <row r="63" spans="1:25" ht="12.75">
      <c r="A63" s="50" t="s">
        <v>95</v>
      </c>
      <c r="B63" s="23"/>
      <c r="C63" s="19">
        <v>1148</v>
      </c>
      <c r="D63" s="20"/>
      <c r="E63" s="20"/>
      <c r="F63" s="20"/>
      <c r="G63" s="20"/>
      <c r="H63" s="20"/>
      <c r="I63" s="28"/>
      <c r="S63" s="4"/>
      <c r="Y63" s="4"/>
    </row>
    <row r="64" spans="1:25" ht="12.75">
      <c r="A64" s="10" t="s">
        <v>44</v>
      </c>
      <c r="B64" s="53">
        <v>300</v>
      </c>
      <c r="C64" s="54"/>
      <c r="D64" s="11">
        <f aca="true" t="shared" si="16" ref="D64:I64">D65+D70</f>
        <v>31951.65</v>
      </c>
      <c r="E64" s="11">
        <f t="shared" si="16"/>
        <v>0</v>
      </c>
      <c r="F64" s="11">
        <f t="shared" si="16"/>
        <v>270244.57</v>
      </c>
      <c r="G64" s="11">
        <f t="shared" si="16"/>
        <v>295494.9</v>
      </c>
      <c r="H64" s="11">
        <f t="shared" si="16"/>
        <v>63445.9</v>
      </c>
      <c r="I64" s="25">
        <f t="shared" si="16"/>
        <v>0</v>
      </c>
      <c r="S64" s="4"/>
      <c r="Y64" s="4"/>
    </row>
    <row r="65" spans="1:25" ht="12.75">
      <c r="A65" s="15" t="s">
        <v>45</v>
      </c>
      <c r="B65" s="16">
        <v>310</v>
      </c>
      <c r="C65" s="49"/>
      <c r="D65" s="17">
        <f aca="true" t="shared" si="17" ref="D65:I65">SUM(D66:D69)</f>
        <v>0</v>
      </c>
      <c r="E65" s="17">
        <f t="shared" si="17"/>
        <v>0</v>
      </c>
      <c r="F65" s="17">
        <f t="shared" si="17"/>
        <v>156300</v>
      </c>
      <c r="G65" s="17">
        <f t="shared" si="17"/>
        <v>219745.9</v>
      </c>
      <c r="H65" s="17">
        <f t="shared" si="17"/>
        <v>63445.9</v>
      </c>
      <c r="I65" s="27">
        <f t="shared" si="17"/>
        <v>0</v>
      </c>
      <c r="S65" s="4"/>
      <c r="Y65" s="4"/>
    </row>
    <row r="66" spans="1:25" ht="12" customHeight="1">
      <c r="A66" s="21" t="s">
        <v>74</v>
      </c>
      <c r="B66" s="23"/>
      <c r="C66" s="19">
        <v>1116</v>
      </c>
      <c r="D66" s="20"/>
      <c r="E66" s="20"/>
      <c r="F66" s="20">
        <f>G66+(I66-H66)-(E66-D66)</f>
        <v>156300</v>
      </c>
      <c r="G66" s="20">
        <v>219745.9</v>
      </c>
      <c r="H66" s="20">
        <v>63445.9</v>
      </c>
      <c r="I66" s="28"/>
      <c r="S66" s="4"/>
      <c r="Y66" s="4"/>
    </row>
    <row r="67" spans="1:25" ht="12.75">
      <c r="A67" s="18" t="s">
        <v>47</v>
      </c>
      <c r="B67" s="23"/>
      <c r="C67" s="19">
        <v>1116</v>
      </c>
      <c r="D67" s="20"/>
      <c r="E67" s="20"/>
      <c r="F67" s="20"/>
      <c r="G67" s="20"/>
      <c r="H67" s="20"/>
      <c r="I67" s="28"/>
      <c r="S67" s="4"/>
      <c r="Y67" s="4"/>
    </row>
    <row r="68" spans="1:25" ht="12.75">
      <c r="A68" s="18" t="s">
        <v>48</v>
      </c>
      <c r="B68" s="23"/>
      <c r="C68" s="19">
        <v>1116</v>
      </c>
      <c r="D68" s="20"/>
      <c r="E68" s="20"/>
      <c r="F68" s="20"/>
      <c r="G68" s="20"/>
      <c r="H68" s="20"/>
      <c r="I68" s="28"/>
      <c r="S68" s="4"/>
      <c r="Y68" s="4"/>
    </row>
    <row r="69" spans="1:25" ht="12.75">
      <c r="A69" s="21" t="s">
        <v>46</v>
      </c>
      <c r="B69" s="23"/>
      <c r="C69" s="19">
        <v>1118</v>
      </c>
      <c r="D69" s="20"/>
      <c r="E69" s="20"/>
      <c r="F69" s="20"/>
      <c r="G69" s="20"/>
      <c r="H69" s="20"/>
      <c r="I69" s="28"/>
      <c r="S69" s="4"/>
      <c r="Y69" s="4"/>
    </row>
    <row r="70" spans="1:25" ht="12.75">
      <c r="A70" s="15" t="s">
        <v>49</v>
      </c>
      <c r="B70" s="16">
        <v>340</v>
      </c>
      <c r="C70" s="49"/>
      <c r="D70" s="17">
        <f aca="true" t="shared" si="18" ref="D70:I70">SUM(D71:D77)</f>
        <v>31951.65</v>
      </c>
      <c r="E70" s="17">
        <f t="shared" si="18"/>
        <v>0</v>
      </c>
      <c r="F70" s="17">
        <f t="shared" si="18"/>
        <v>113944.57</v>
      </c>
      <c r="G70" s="17">
        <f t="shared" si="18"/>
        <v>75749</v>
      </c>
      <c r="H70" s="17">
        <f t="shared" si="18"/>
        <v>0</v>
      </c>
      <c r="I70" s="27">
        <f t="shared" si="18"/>
        <v>0</v>
      </c>
      <c r="S70" s="4"/>
      <c r="Y70" s="4"/>
    </row>
    <row r="71" spans="1:25" ht="12.75">
      <c r="A71" s="21" t="s">
        <v>96</v>
      </c>
      <c r="B71" s="19"/>
      <c r="C71" s="19">
        <v>1112</v>
      </c>
      <c r="D71" s="20"/>
      <c r="E71" s="20"/>
      <c r="F71" s="20">
        <f>G71+(I71-H71)-(E71-D71)</f>
        <v>28535</v>
      </c>
      <c r="G71" s="20">
        <v>28535</v>
      </c>
      <c r="H71" s="20"/>
      <c r="I71" s="28"/>
      <c r="S71" s="4"/>
      <c r="Y71" s="4"/>
    </row>
    <row r="72" spans="1:25" ht="12.75">
      <c r="A72" s="21" t="s">
        <v>97</v>
      </c>
      <c r="B72" s="19"/>
      <c r="C72" s="19">
        <v>1117</v>
      </c>
      <c r="D72" s="20"/>
      <c r="E72" s="20"/>
      <c r="F72" s="20"/>
      <c r="G72" s="20"/>
      <c r="H72" s="20"/>
      <c r="I72" s="28"/>
      <c r="S72" s="4"/>
      <c r="Y72" s="4"/>
    </row>
    <row r="73" spans="1:25" ht="12.75">
      <c r="A73" s="21" t="s">
        <v>50</v>
      </c>
      <c r="B73" s="19"/>
      <c r="C73" s="19">
        <v>1119</v>
      </c>
      <c r="D73" s="20"/>
      <c r="E73" s="20"/>
      <c r="F73" s="20"/>
      <c r="G73" s="20"/>
      <c r="H73" s="20"/>
      <c r="I73" s="28"/>
      <c r="S73" s="4"/>
      <c r="Y73" s="4"/>
    </row>
    <row r="74" spans="1:25" ht="12.75">
      <c r="A74" s="21" t="s">
        <v>51</v>
      </c>
      <c r="B74" s="19"/>
      <c r="C74" s="19">
        <v>1120</v>
      </c>
      <c r="D74" s="20">
        <v>31951.65</v>
      </c>
      <c r="E74" s="20"/>
      <c r="F74" s="20">
        <v>38195.57</v>
      </c>
      <c r="G74" s="20"/>
      <c r="H74" s="20"/>
      <c r="I74" s="28"/>
      <c r="S74" s="4"/>
      <c r="Y74" s="4"/>
    </row>
    <row r="75" spans="1:25" ht="12.75">
      <c r="A75" s="21" t="s">
        <v>98</v>
      </c>
      <c r="B75" s="19"/>
      <c r="C75" s="19">
        <v>1121</v>
      </c>
      <c r="D75" s="20"/>
      <c r="E75" s="20"/>
      <c r="F75" s="20"/>
      <c r="G75" s="20"/>
      <c r="H75" s="20"/>
      <c r="I75" s="28"/>
      <c r="S75" s="4"/>
      <c r="Y75" s="4"/>
    </row>
    <row r="76" spans="1:25" ht="12.75">
      <c r="A76" s="21" t="s">
        <v>52</v>
      </c>
      <c r="B76" s="19"/>
      <c r="C76" s="19">
        <v>1122</v>
      </c>
      <c r="D76" s="20"/>
      <c r="E76" s="20"/>
      <c r="F76" s="20"/>
      <c r="G76" s="20"/>
      <c r="H76" s="20"/>
      <c r="I76" s="28"/>
      <c r="S76" s="4"/>
      <c r="Y76" s="4"/>
    </row>
    <row r="77" spans="1:25" ht="12.75">
      <c r="A77" s="22" t="s">
        <v>26</v>
      </c>
      <c r="B77" s="19"/>
      <c r="C77" s="19">
        <v>1123</v>
      </c>
      <c r="D77" s="20">
        <f aca="true" t="shared" si="19" ref="D77:I77">SUM(D78:D84)</f>
        <v>0</v>
      </c>
      <c r="E77" s="20">
        <f t="shared" si="19"/>
        <v>0</v>
      </c>
      <c r="F77" s="20">
        <f t="shared" si="19"/>
        <v>47214</v>
      </c>
      <c r="G77" s="20">
        <f t="shared" si="19"/>
        <v>47214</v>
      </c>
      <c r="H77" s="20">
        <f t="shared" si="19"/>
        <v>0</v>
      </c>
      <c r="I77" s="28">
        <f t="shared" si="19"/>
        <v>0</v>
      </c>
      <c r="S77" s="4"/>
      <c r="Y77" s="4"/>
    </row>
    <row r="78" spans="1:25" ht="12.75">
      <c r="A78" s="50" t="s">
        <v>53</v>
      </c>
      <c r="B78" s="19"/>
      <c r="C78" s="19">
        <v>1123</v>
      </c>
      <c r="D78" s="20"/>
      <c r="E78" s="20"/>
      <c r="F78" s="20">
        <f>G78+(I78-H78)-(E78-D78)</f>
        <v>22714</v>
      </c>
      <c r="G78" s="20">
        <v>22714</v>
      </c>
      <c r="H78" s="20"/>
      <c r="I78" s="28"/>
      <c r="S78" s="4"/>
      <c r="Y78" s="4"/>
    </row>
    <row r="79" spans="1:25" ht="12.75">
      <c r="A79" s="50" t="s">
        <v>54</v>
      </c>
      <c r="B79" s="19"/>
      <c r="C79" s="19">
        <v>1123</v>
      </c>
      <c r="D79" s="20"/>
      <c r="E79" s="20"/>
      <c r="F79" s="20">
        <f>G79+(I79-H79)-(E79-D79)</f>
        <v>16000</v>
      </c>
      <c r="G79" s="20">
        <v>16000</v>
      </c>
      <c r="H79" s="20"/>
      <c r="I79" s="28"/>
      <c r="S79" s="4"/>
      <c r="Y79" s="4"/>
    </row>
    <row r="80" spans="1:25" ht="12.75">
      <c r="A80" s="50" t="s">
        <v>16</v>
      </c>
      <c r="B80" s="19"/>
      <c r="C80" s="19">
        <v>1123</v>
      </c>
      <c r="D80" s="20"/>
      <c r="E80" s="20"/>
      <c r="F80" s="20"/>
      <c r="G80" s="20"/>
      <c r="H80" s="20"/>
      <c r="I80" s="28"/>
      <c r="S80" s="4"/>
      <c r="Y80" s="4"/>
    </row>
    <row r="81" spans="1:25" ht="12.75">
      <c r="A81" s="50" t="s">
        <v>55</v>
      </c>
      <c r="B81" s="19"/>
      <c r="C81" s="19">
        <v>1123</v>
      </c>
      <c r="D81" s="20"/>
      <c r="E81" s="20"/>
      <c r="F81" s="20"/>
      <c r="G81" s="20"/>
      <c r="H81" s="20"/>
      <c r="I81" s="28"/>
      <c r="S81" s="4"/>
      <c r="Y81" s="4"/>
    </row>
    <row r="82" spans="1:25" ht="12.75">
      <c r="A82" s="50" t="s">
        <v>17</v>
      </c>
      <c r="B82" s="19"/>
      <c r="C82" s="19">
        <v>1123</v>
      </c>
      <c r="D82" s="20"/>
      <c r="E82" s="20"/>
      <c r="F82" s="20"/>
      <c r="G82" s="20"/>
      <c r="H82" s="20"/>
      <c r="I82" s="28"/>
      <c r="S82" s="4"/>
      <c r="Y82" s="4"/>
    </row>
    <row r="83" spans="1:25" ht="12.75">
      <c r="A83" s="50" t="s">
        <v>99</v>
      </c>
      <c r="B83" s="19"/>
      <c r="C83" s="19">
        <v>1123</v>
      </c>
      <c r="D83" s="20"/>
      <c r="E83" s="20"/>
      <c r="F83" s="20">
        <f>G83+(I83-H83)-(E83-D83)</f>
        <v>8500</v>
      </c>
      <c r="G83" s="20">
        <v>8500</v>
      </c>
      <c r="H83" s="20"/>
      <c r="I83" s="28"/>
      <c r="S83" s="4"/>
      <c r="Y83" s="4"/>
    </row>
    <row r="84" spans="1:25" ht="13.5" thickBot="1">
      <c r="A84" s="55" t="s">
        <v>100</v>
      </c>
      <c r="B84" s="56"/>
      <c r="C84" s="56">
        <v>1123</v>
      </c>
      <c r="D84" s="57"/>
      <c r="E84" s="57"/>
      <c r="F84" s="57"/>
      <c r="G84" s="57"/>
      <c r="H84" s="57"/>
      <c r="I84" s="58"/>
      <c r="S84" s="4"/>
      <c r="Y84" s="4"/>
    </row>
    <row r="85" spans="1:25" ht="13.5" thickBot="1">
      <c r="A85" s="39" t="s">
        <v>20</v>
      </c>
      <c r="B85" s="59" t="s">
        <v>2</v>
      </c>
      <c r="C85" s="59" t="s">
        <v>2</v>
      </c>
      <c r="D85" s="42">
        <f aca="true" t="shared" si="20" ref="D85:I85">D5+D64</f>
        <v>31951.65</v>
      </c>
      <c r="E85" s="42">
        <f t="shared" si="20"/>
        <v>0</v>
      </c>
      <c r="F85" s="42">
        <f t="shared" si="20"/>
        <v>274094.57</v>
      </c>
      <c r="G85" s="42">
        <f t="shared" si="20"/>
        <v>299344.9</v>
      </c>
      <c r="H85" s="42">
        <f t="shared" si="20"/>
        <v>63445.9</v>
      </c>
      <c r="I85" s="43">
        <f t="shared" si="20"/>
        <v>0</v>
      </c>
      <c r="S85" s="4"/>
      <c r="Y85" s="4"/>
    </row>
    <row r="86" spans="1:25" ht="12.75">
      <c r="A86" s="6"/>
      <c r="B86" s="6"/>
      <c r="C86" s="6"/>
      <c r="F86" s="8"/>
      <c r="G86" s="8"/>
      <c r="H86" s="8"/>
      <c r="I86" s="8"/>
      <c r="S86" s="4"/>
      <c r="Y86" s="4"/>
    </row>
    <row r="87" spans="1:25" ht="12.75">
      <c r="A87" s="6"/>
      <c r="B87" s="6"/>
      <c r="C87" s="6"/>
      <c r="D87" s="7" t="s">
        <v>112</v>
      </c>
      <c r="F87" s="8"/>
      <c r="G87" s="9" t="s">
        <v>63</v>
      </c>
      <c r="H87" s="8"/>
      <c r="I87" s="8"/>
      <c r="S87" s="4"/>
      <c r="Y87" s="4"/>
    </row>
    <row r="88" spans="1:25" ht="12" customHeight="1">
      <c r="A88" s="6"/>
      <c r="B88" s="6"/>
      <c r="C88" s="6"/>
      <c r="F88" s="8"/>
      <c r="G88" s="8"/>
      <c r="H88" s="8"/>
      <c r="I88" s="8"/>
      <c r="S88" s="4"/>
      <c r="Y88" s="4"/>
    </row>
    <row r="89" spans="1:25" ht="12.75">
      <c r="A89" s="7" t="s">
        <v>58</v>
      </c>
      <c r="B89" s="6"/>
      <c r="C89" s="6"/>
      <c r="D89" s="7" t="s">
        <v>57</v>
      </c>
      <c r="F89" s="8"/>
      <c r="G89" s="9" t="s">
        <v>61</v>
      </c>
      <c r="H89" s="8"/>
      <c r="I89" s="8"/>
      <c r="S89" s="4"/>
      <c r="Y89" s="4"/>
    </row>
    <row r="90" spans="1:25" ht="12.75">
      <c r="A90" s="6"/>
      <c r="B90" s="6"/>
      <c r="C90" s="6"/>
      <c r="F90" s="8"/>
      <c r="G90" s="8"/>
      <c r="H90" s="8"/>
      <c r="I90" s="8"/>
      <c r="S90" s="4"/>
      <c r="Y90" s="4"/>
    </row>
    <row r="91" spans="1:25" ht="12.75">
      <c r="A91" s="6"/>
      <c r="B91" s="6"/>
      <c r="C91" s="6"/>
      <c r="F91" s="8"/>
      <c r="G91" s="8"/>
      <c r="H91" s="8"/>
      <c r="I91" s="8"/>
      <c r="S91" s="4"/>
      <c r="Y91" s="4"/>
    </row>
    <row r="92" spans="1:25" ht="13.5" customHeight="1">
      <c r="A92" s="6"/>
      <c r="B92" s="6"/>
      <c r="C92" s="6"/>
      <c r="H92" s="8"/>
      <c r="I92" s="8"/>
      <c r="S92" s="4"/>
      <c r="Y92" s="4"/>
    </row>
    <row r="93" spans="2:25" ht="12.75" customHeight="1">
      <c r="B93" s="4"/>
      <c r="C93" s="4"/>
      <c r="D93" s="4"/>
      <c r="E93" s="4"/>
      <c r="F93" s="4"/>
      <c r="G93" s="4"/>
      <c r="S93" s="4"/>
      <c r="Y93" s="4"/>
    </row>
    <row r="94" spans="2:25" ht="12.75">
      <c r="B94" s="4"/>
      <c r="C94" s="4"/>
      <c r="D94" s="4"/>
      <c r="E94" s="4"/>
      <c r="F94" s="4"/>
      <c r="G94" s="4"/>
      <c r="S94" s="4"/>
      <c r="Y94" s="4"/>
    </row>
    <row r="95" spans="2:25" ht="12.75">
      <c r="B95" s="4"/>
      <c r="C95" s="4"/>
      <c r="D95" s="4"/>
      <c r="E95" s="4"/>
      <c r="F95" s="4"/>
      <c r="G95" s="4"/>
      <c r="S95" s="4"/>
      <c r="Y95" s="4"/>
    </row>
    <row r="96" spans="2:25" ht="12.75">
      <c r="B96" s="4"/>
      <c r="C96" s="4"/>
      <c r="D96" s="4"/>
      <c r="E96" s="4"/>
      <c r="F96" s="4"/>
      <c r="G96" s="4"/>
      <c r="S96" s="4"/>
      <c r="Y96" s="4"/>
    </row>
    <row r="97" spans="2:25" ht="12.75">
      <c r="B97" s="4"/>
      <c r="C97" s="4"/>
      <c r="D97" s="4"/>
      <c r="E97" s="4"/>
      <c r="F97" s="4"/>
      <c r="G97" s="4"/>
      <c r="S97" s="4"/>
      <c r="Y97" s="4"/>
    </row>
    <row r="98" spans="2:25" ht="12.75">
      <c r="B98" s="4"/>
      <c r="C98" s="4"/>
      <c r="D98" s="4"/>
      <c r="E98" s="4"/>
      <c r="F98" s="4"/>
      <c r="G98" s="4"/>
      <c r="S98" s="4"/>
      <c r="Y98" s="4"/>
    </row>
    <row r="99" spans="2:25" ht="12.75">
      <c r="B99" s="4"/>
      <c r="C99" s="4"/>
      <c r="D99" s="4"/>
      <c r="E99" s="4"/>
      <c r="F99" s="4"/>
      <c r="G99" s="4"/>
      <c r="S99" s="4"/>
      <c r="Y99" s="4"/>
    </row>
    <row r="100" spans="2:25" ht="12.75">
      <c r="B100" s="4"/>
      <c r="C100" s="4"/>
      <c r="D100" s="4"/>
      <c r="E100" s="4"/>
      <c r="F100" s="4"/>
      <c r="G100" s="4"/>
      <c r="S100" s="4"/>
      <c r="Y100" s="4"/>
    </row>
    <row r="101" spans="2:25" ht="12.75">
      <c r="B101" s="4"/>
      <c r="C101" s="4"/>
      <c r="D101" s="4"/>
      <c r="E101" s="4"/>
      <c r="F101" s="4"/>
      <c r="G101" s="4"/>
      <c r="S101" s="4"/>
      <c r="Y101" s="4"/>
    </row>
    <row r="102" spans="2:25" ht="12.75">
      <c r="B102" s="4"/>
      <c r="C102" s="4"/>
      <c r="D102" s="4"/>
      <c r="E102" s="4"/>
      <c r="F102" s="4"/>
      <c r="G102" s="4"/>
      <c r="S102" s="4"/>
      <c r="Y102" s="4"/>
    </row>
    <row r="103" spans="2:25" ht="12.75">
      <c r="B103" s="4"/>
      <c r="C103" s="4"/>
      <c r="D103" s="4"/>
      <c r="E103" s="4"/>
      <c r="F103" s="4"/>
      <c r="G103" s="4"/>
      <c r="S103" s="4"/>
      <c r="Y103" s="4"/>
    </row>
    <row r="104" spans="2:25" ht="12.75">
      <c r="B104" s="4"/>
      <c r="C104" s="4"/>
      <c r="D104" s="4"/>
      <c r="E104" s="4"/>
      <c r="F104" s="4"/>
      <c r="G104" s="4"/>
      <c r="S104" s="4"/>
      <c r="Y104" s="4"/>
    </row>
    <row r="105" spans="2:25" ht="12.75">
      <c r="B105" s="4"/>
      <c r="C105" s="4"/>
      <c r="D105" s="4"/>
      <c r="E105" s="4"/>
      <c r="F105" s="4"/>
      <c r="G105" s="4"/>
      <c r="S105" s="4"/>
      <c r="Y105" s="4"/>
    </row>
    <row r="106" spans="2:25" ht="12.75">
      <c r="B106" s="4"/>
      <c r="C106" s="4"/>
      <c r="D106" s="4"/>
      <c r="E106" s="4"/>
      <c r="F106" s="4"/>
      <c r="G106" s="4"/>
      <c r="S106" s="4"/>
      <c r="Y106" s="4"/>
    </row>
  </sheetData>
  <sheetProtection/>
  <mergeCells count="5">
    <mergeCell ref="A3:A4"/>
    <mergeCell ref="D3:I3"/>
    <mergeCell ref="A2:M2"/>
    <mergeCell ref="A1:M1"/>
    <mergeCell ref="B3:C3"/>
  </mergeCells>
  <printOptions/>
  <pageMargins left="0.7480314960629921" right="0.7480314960629921" top="0" bottom="0" header="0.5118110236220472" footer="0.5118110236220472"/>
  <pageSetup horizontalDpi="600" verticalDpi="6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108"/>
  <sheetViews>
    <sheetView tabSelected="1" zoomScalePageLayoutView="0" workbookViewId="0" topLeftCell="A1">
      <pane xSplit="3" ySplit="6" topLeftCell="D64" activePane="bottomRight" state="frozen"/>
      <selection pane="topLeft" activeCell="H14" sqref="H14"/>
      <selection pane="topRight" activeCell="H14" sqref="H14"/>
      <selection pane="bottomLeft" activeCell="H14" sqref="H14"/>
      <selection pane="bottomRight" activeCell="A91" sqref="A91"/>
    </sheetView>
  </sheetViews>
  <sheetFormatPr defaultColWidth="9.140625" defaultRowHeight="12.75"/>
  <cols>
    <col min="1" max="1" width="26.7109375" style="4" customWidth="1"/>
    <col min="2" max="2" width="6.140625" style="7" customWidth="1"/>
    <col min="3" max="3" width="8.57421875" style="7" customWidth="1"/>
    <col min="4" max="4" width="10.00390625" style="7" customWidth="1"/>
    <col min="5" max="7" width="9.57421875" style="7" customWidth="1"/>
    <col min="8" max="8" width="9.8515625" style="4" customWidth="1"/>
    <col min="9" max="9" width="11.140625" style="4" customWidth="1"/>
    <col min="10" max="10" width="9.8515625" style="4" customWidth="1"/>
    <col min="11" max="13" width="9.7109375" style="4" customWidth="1"/>
    <col min="14" max="17" width="9.7109375" style="4" hidden="1" customWidth="1"/>
    <col min="18" max="18" width="10.00390625" style="4" hidden="1" customWidth="1"/>
    <col min="19" max="19" width="9.28125" style="0" hidden="1" customWidth="1"/>
    <col min="20" max="20" width="9.28125" style="4" hidden="1" customWidth="1"/>
    <col min="21" max="23" width="0" style="4" hidden="1" customWidth="1"/>
    <col min="24" max="24" width="10.00390625" style="4" hidden="1" customWidth="1"/>
    <col min="25" max="25" width="0" style="1" hidden="1" customWidth="1"/>
    <col min="26" max="26" width="9.8515625" style="4" customWidth="1"/>
    <col min="27" max="27" width="11.140625" style="4" customWidth="1"/>
    <col min="28" max="16384" width="9.140625" style="4" customWidth="1"/>
  </cols>
  <sheetData>
    <row r="1" spans="1:26" ht="12.75">
      <c r="A1" s="95" t="s">
        <v>77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3"/>
      <c r="O1" s="3"/>
      <c r="P1" s="3"/>
      <c r="Q1" s="3"/>
      <c r="Z1" s="29"/>
    </row>
    <row r="2" spans="1:27" ht="13.5" thickBot="1">
      <c r="A2" s="97" t="s">
        <v>59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2"/>
      <c r="O2" s="2"/>
      <c r="P2" s="2"/>
      <c r="Q2" s="2"/>
      <c r="R2" s="5">
        <v>12528758.43</v>
      </c>
      <c r="S2" s="6">
        <v>6145756</v>
      </c>
      <c r="T2" s="1"/>
      <c r="U2" s="1"/>
      <c r="V2" s="1">
        <v>105074</v>
      </c>
      <c r="W2" s="1">
        <v>9952921.64</v>
      </c>
      <c r="X2" s="5">
        <f>R2+S2+V2+W2</f>
        <v>28732510.07</v>
      </c>
      <c r="Z2" s="29"/>
      <c r="AA2" s="29"/>
    </row>
    <row r="3" spans="1:27" ht="12" customHeight="1">
      <c r="A3" s="89" t="s">
        <v>79</v>
      </c>
      <c r="B3" s="93"/>
      <c r="C3" s="93"/>
      <c r="D3" s="91" t="s">
        <v>107</v>
      </c>
      <c r="E3" s="91"/>
      <c r="F3" s="91"/>
      <c r="G3" s="91"/>
      <c r="H3" s="91"/>
      <c r="I3" s="92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</row>
    <row r="4" spans="1:27" ht="49.5" customHeight="1" thickBot="1">
      <c r="A4" s="94"/>
      <c r="B4" s="60" t="s">
        <v>0</v>
      </c>
      <c r="C4" s="60" t="s">
        <v>1</v>
      </c>
      <c r="D4" s="35" t="s">
        <v>75</v>
      </c>
      <c r="E4" s="35" t="s">
        <v>76</v>
      </c>
      <c r="F4" s="35" t="s">
        <v>18</v>
      </c>
      <c r="G4" s="35" t="s">
        <v>19</v>
      </c>
      <c r="H4" s="34" t="s">
        <v>108</v>
      </c>
      <c r="I4" s="37" t="s">
        <v>109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</row>
    <row r="5" spans="1:27" ht="19.5" customHeight="1" thickBot="1">
      <c r="A5" s="39" t="s">
        <v>21</v>
      </c>
      <c r="B5" s="40">
        <v>200</v>
      </c>
      <c r="C5" s="41"/>
      <c r="D5" s="42">
        <f aca="true" t="shared" si="0" ref="D5:I5">D6+D16+D51+D60</f>
        <v>0</v>
      </c>
      <c r="E5" s="42">
        <f t="shared" si="0"/>
        <v>0</v>
      </c>
      <c r="F5" s="42">
        <f t="shared" si="0"/>
        <v>9320</v>
      </c>
      <c r="G5" s="42">
        <f t="shared" si="0"/>
        <v>9320</v>
      </c>
      <c r="H5" s="42">
        <f t="shared" si="0"/>
        <v>0</v>
      </c>
      <c r="I5" s="43">
        <f t="shared" si="0"/>
        <v>0</v>
      </c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</row>
    <row r="6" spans="1:27" ht="22.5">
      <c r="A6" s="44" t="s">
        <v>22</v>
      </c>
      <c r="B6" s="45">
        <v>210</v>
      </c>
      <c r="C6" s="46"/>
      <c r="D6" s="47">
        <f aca="true" t="shared" si="1" ref="D6:I6">D7+D8+D15</f>
        <v>0</v>
      </c>
      <c r="E6" s="47">
        <f t="shared" si="1"/>
        <v>0</v>
      </c>
      <c r="F6" s="47">
        <f t="shared" si="1"/>
        <v>0</v>
      </c>
      <c r="G6" s="47">
        <f t="shared" si="1"/>
        <v>0</v>
      </c>
      <c r="H6" s="47">
        <f t="shared" si="1"/>
        <v>0</v>
      </c>
      <c r="I6" s="48">
        <f t="shared" si="1"/>
        <v>0</v>
      </c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</row>
    <row r="7" spans="1:27" ht="20.25" customHeight="1">
      <c r="A7" s="15" t="s">
        <v>3</v>
      </c>
      <c r="B7" s="16">
        <v>211</v>
      </c>
      <c r="C7" s="49"/>
      <c r="D7" s="17"/>
      <c r="E7" s="17"/>
      <c r="F7" s="17"/>
      <c r="G7" s="17"/>
      <c r="H7" s="17"/>
      <c r="I7" s="27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</row>
    <row r="8" spans="1:27" ht="12.75">
      <c r="A8" s="15" t="s">
        <v>4</v>
      </c>
      <c r="B8" s="16">
        <v>212</v>
      </c>
      <c r="C8" s="49"/>
      <c r="D8" s="17">
        <f aca="true" t="shared" si="2" ref="D8:I8">SUM(D9:D13)</f>
        <v>0</v>
      </c>
      <c r="E8" s="17">
        <f t="shared" si="2"/>
        <v>0</v>
      </c>
      <c r="F8" s="17">
        <f t="shared" si="2"/>
        <v>0</v>
      </c>
      <c r="G8" s="17">
        <f t="shared" si="2"/>
        <v>0</v>
      </c>
      <c r="H8" s="17">
        <f t="shared" si="2"/>
        <v>0</v>
      </c>
      <c r="I8" s="27">
        <f t="shared" si="2"/>
        <v>0</v>
      </c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</row>
    <row r="9" spans="1:27" ht="12.75">
      <c r="A9" s="18" t="s">
        <v>23</v>
      </c>
      <c r="B9" s="19"/>
      <c r="C9" s="19">
        <v>1101</v>
      </c>
      <c r="D9" s="20"/>
      <c r="E9" s="20"/>
      <c r="F9" s="20"/>
      <c r="G9" s="20"/>
      <c r="H9" s="20"/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</row>
    <row r="10" spans="1:27" ht="12" customHeight="1">
      <c r="A10" s="21" t="s">
        <v>24</v>
      </c>
      <c r="B10" s="19"/>
      <c r="C10" s="19">
        <v>1102</v>
      </c>
      <c r="D10" s="20"/>
      <c r="E10" s="20"/>
      <c r="F10" s="20"/>
      <c r="G10" s="20"/>
      <c r="H10" s="20"/>
      <c r="I10" s="28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</row>
    <row r="11" spans="1:27" ht="11.25" customHeight="1">
      <c r="A11" s="21" t="s">
        <v>25</v>
      </c>
      <c r="B11" s="19"/>
      <c r="C11" s="19">
        <v>1103</v>
      </c>
      <c r="D11" s="20"/>
      <c r="E11" s="20"/>
      <c r="F11" s="20"/>
      <c r="G11" s="20"/>
      <c r="H11" s="20"/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</row>
    <row r="12" spans="1:27" ht="22.5">
      <c r="A12" s="21" t="s">
        <v>80</v>
      </c>
      <c r="B12" s="19"/>
      <c r="C12" s="19">
        <v>1104</v>
      </c>
      <c r="D12" s="20"/>
      <c r="E12" s="20"/>
      <c r="F12" s="20"/>
      <c r="G12" s="20"/>
      <c r="H12" s="20"/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</row>
    <row r="13" spans="1:27" ht="12.75">
      <c r="A13" s="22" t="s">
        <v>26</v>
      </c>
      <c r="B13" s="19"/>
      <c r="C13" s="19">
        <v>1124</v>
      </c>
      <c r="D13" s="20">
        <f aca="true" t="shared" si="3" ref="D13:I13">D14</f>
        <v>0</v>
      </c>
      <c r="E13" s="20">
        <f t="shared" si="3"/>
        <v>0</v>
      </c>
      <c r="F13" s="20">
        <f t="shared" si="3"/>
        <v>0</v>
      </c>
      <c r="G13" s="20">
        <f t="shared" si="3"/>
        <v>0</v>
      </c>
      <c r="H13" s="20">
        <f t="shared" si="3"/>
        <v>0</v>
      </c>
      <c r="I13" s="28">
        <f t="shared" si="3"/>
        <v>0</v>
      </c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</row>
    <row r="14" spans="1:27" ht="12.75">
      <c r="A14" s="50" t="s">
        <v>27</v>
      </c>
      <c r="B14" s="19"/>
      <c r="C14" s="19">
        <v>1124</v>
      </c>
      <c r="D14" s="20"/>
      <c r="E14" s="20"/>
      <c r="F14" s="20"/>
      <c r="G14" s="20"/>
      <c r="H14" s="20"/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</row>
    <row r="15" spans="1:27" ht="11.25" customHeight="1">
      <c r="A15" s="15" t="s">
        <v>28</v>
      </c>
      <c r="B15" s="16">
        <v>213</v>
      </c>
      <c r="C15" s="49"/>
      <c r="D15" s="17"/>
      <c r="E15" s="17"/>
      <c r="F15" s="17"/>
      <c r="G15" s="17"/>
      <c r="H15" s="17"/>
      <c r="I15" s="27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</row>
    <row r="16" spans="1:27" ht="12" customHeight="1">
      <c r="A16" s="12" t="s">
        <v>29</v>
      </c>
      <c r="B16" s="13">
        <v>220</v>
      </c>
      <c r="C16" s="51"/>
      <c r="D16" s="14">
        <f aca="true" t="shared" si="4" ref="D16:I16">D17+D18+D22+D28+D29+D38</f>
        <v>0</v>
      </c>
      <c r="E16" s="14">
        <f t="shared" si="4"/>
        <v>0</v>
      </c>
      <c r="F16" s="14">
        <f t="shared" si="4"/>
        <v>9320</v>
      </c>
      <c r="G16" s="14">
        <f t="shared" si="4"/>
        <v>9320</v>
      </c>
      <c r="H16" s="14">
        <f t="shared" si="4"/>
        <v>0</v>
      </c>
      <c r="I16" s="26">
        <f t="shared" si="4"/>
        <v>0</v>
      </c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</row>
    <row r="17" spans="1:27" ht="12.75">
      <c r="A17" s="15" t="s">
        <v>5</v>
      </c>
      <c r="B17" s="16">
        <v>221</v>
      </c>
      <c r="C17" s="49"/>
      <c r="D17" s="17"/>
      <c r="E17" s="17"/>
      <c r="F17" s="17"/>
      <c r="G17" s="17"/>
      <c r="H17" s="17"/>
      <c r="I17" s="27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</row>
    <row r="18" spans="1:27" ht="12.75">
      <c r="A18" s="15" t="s">
        <v>6</v>
      </c>
      <c r="B18" s="16">
        <v>222</v>
      </c>
      <c r="C18" s="49"/>
      <c r="D18" s="17">
        <f aca="true" t="shared" si="5" ref="D18:I18">SUM(D19:D20)</f>
        <v>0</v>
      </c>
      <c r="E18" s="17">
        <f t="shared" si="5"/>
        <v>0</v>
      </c>
      <c r="F18" s="17">
        <f t="shared" si="5"/>
        <v>0</v>
      </c>
      <c r="G18" s="17">
        <f t="shared" si="5"/>
        <v>0</v>
      </c>
      <c r="H18" s="17">
        <f t="shared" si="5"/>
        <v>0</v>
      </c>
      <c r="I18" s="27">
        <f t="shared" si="5"/>
        <v>0</v>
      </c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</row>
    <row r="19" spans="1:27" ht="11.25" customHeight="1">
      <c r="A19" s="21" t="s">
        <v>81</v>
      </c>
      <c r="B19" s="23"/>
      <c r="C19" s="19">
        <v>1104</v>
      </c>
      <c r="D19" s="20"/>
      <c r="E19" s="20"/>
      <c r="F19" s="20"/>
      <c r="G19" s="20"/>
      <c r="H19" s="20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</row>
    <row r="20" spans="1:27" ht="12" customHeight="1">
      <c r="A20" s="22" t="s">
        <v>26</v>
      </c>
      <c r="B20" s="23"/>
      <c r="C20" s="19">
        <v>1125</v>
      </c>
      <c r="D20" s="20">
        <f aca="true" t="shared" si="6" ref="D20:I20">D21</f>
        <v>0</v>
      </c>
      <c r="E20" s="20">
        <f t="shared" si="6"/>
        <v>0</v>
      </c>
      <c r="F20" s="20">
        <f t="shared" si="6"/>
        <v>0</v>
      </c>
      <c r="G20" s="20">
        <f t="shared" si="6"/>
        <v>0</v>
      </c>
      <c r="H20" s="20">
        <f t="shared" si="6"/>
        <v>0</v>
      </c>
      <c r="I20" s="28">
        <f t="shared" si="6"/>
        <v>0</v>
      </c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</row>
    <row r="21" spans="1:27" ht="12.75">
      <c r="A21" s="50" t="s">
        <v>30</v>
      </c>
      <c r="B21" s="23"/>
      <c r="C21" s="19">
        <v>1125</v>
      </c>
      <c r="D21" s="20"/>
      <c r="E21" s="20"/>
      <c r="F21" s="20"/>
      <c r="G21" s="20"/>
      <c r="H21" s="20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</row>
    <row r="22" spans="1:27" ht="12.75">
      <c r="A22" s="15" t="s">
        <v>7</v>
      </c>
      <c r="B22" s="16">
        <v>223</v>
      </c>
      <c r="C22" s="49"/>
      <c r="D22" s="17">
        <f aca="true" t="shared" si="7" ref="D22:I22">SUM(D23:D27)</f>
        <v>0</v>
      </c>
      <c r="E22" s="17">
        <f t="shared" si="7"/>
        <v>0</v>
      </c>
      <c r="F22" s="17">
        <f t="shared" si="7"/>
        <v>0</v>
      </c>
      <c r="G22" s="17">
        <f t="shared" si="7"/>
        <v>0</v>
      </c>
      <c r="H22" s="17">
        <f t="shared" si="7"/>
        <v>0</v>
      </c>
      <c r="I22" s="27">
        <f t="shared" si="7"/>
        <v>0</v>
      </c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</row>
    <row r="23" spans="1:27" ht="12.75">
      <c r="A23" s="18" t="s">
        <v>31</v>
      </c>
      <c r="B23" s="23"/>
      <c r="C23" s="19" t="s">
        <v>78</v>
      </c>
      <c r="D23" s="20"/>
      <c r="E23" s="20"/>
      <c r="F23" s="20"/>
      <c r="G23" s="20"/>
      <c r="H23" s="20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</row>
    <row r="24" spans="1:27" ht="12.75">
      <c r="A24" s="21" t="s">
        <v>32</v>
      </c>
      <c r="B24" s="23"/>
      <c r="C24" s="19">
        <v>1109</v>
      </c>
      <c r="D24" s="20"/>
      <c r="E24" s="20"/>
      <c r="F24" s="20"/>
      <c r="G24" s="20"/>
      <c r="H24" s="20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</row>
    <row r="25" spans="1:27" ht="12.75">
      <c r="A25" s="18" t="s">
        <v>8</v>
      </c>
      <c r="B25" s="23"/>
      <c r="C25" s="19">
        <v>1110</v>
      </c>
      <c r="D25" s="20"/>
      <c r="E25" s="20"/>
      <c r="F25" s="20"/>
      <c r="G25" s="20"/>
      <c r="H25" s="20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</row>
    <row r="26" spans="1:27" ht="12" customHeight="1">
      <c r="A26" s="18" t="s">
        <v>9</v>
      </c>
      <c r="B26" s="23"/>
      <c r="C26" s="19">
        <v>1126</v>
      </c>
      <c r="D26" s="20"/>
      <c r="E26" s="20"/>
      <c r="F26" s="20"/>
      <c r="G26" s="20"/>
      <c r="H26" s="20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</row>
    <row r="27" spans="1:27" ht="12" customHeight="1">
      <c r="A27" s="18" t="s">
        <v>26</v>
      </c>
      <c r="B27" s="23"/>
      <c r="C27" s="19">
        <v>1127</v>
      </c>
      <c r="D27" s="20"/>
      <c r="E27" s="20"/>
      <c r="F27" s="20"/>
      <c r="G27" s="20"/>
      <c r="H27" s="20"/>
      <c r="I27" s="28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</row>
    <row r="28" spans="1:27" ht="12.75">
      <c r="A28" s="15" t="s">
        <v>10</v>
      </c>
      <c r="B28" s="16">
        <v>224</v>
      </c>
      <c r="C28" s="49"/>
      <c r="D28" s="17"/>
      <c r="E28" s="17"/>
      <c r="F28" s="17"/>
      <c r="G28" s="17"/>
      <c r="H28" s="17"/>
      <c r="I28" s="27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</row>
    <row r="29" spans="1:27" ht="12.75">
      <c r="A29" s="15" t="s">
        <v>11</v>
      </c>
      <c r="B29" s="16">
        <v>225</v>
      </c>
      <c r="C29" s="49"/>
      <c r="D29" s="17">
        <f aca="true" t="shared" si="8" ref="D29:I29">SUM(D30:D35)</f>
        <v>0</v>
      </c>
      <c r="E29" s="17">
        <f t="shared" si="8"/>
        <v>0</v>
      </c>
      <c r="F29" s="17">
        <f t="shared" si="8"/>
        <v>0</v>
      </c>
      <c r="G29" s="17">
        <f t="shared" si="8"/>
        <v>0</v>
      </c>
      <c r="H29" s="17">
        <f t="shared" si="8"/>
        <v>0</v>
      </c>
      <c r="I29" s="27">
        <f t="shared" si="8"/>
        <v>0</v>
      </c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</row>
    <row r="30" spans="1:27" ht="12.75">
      <c r="A30" s="18" t="s">
        <v>33</v>
      </c>
      <c r="B30" s="23"/>
      <c r="C30" s="19">
        <v>1111</v>
      </c>
      <c r="D30" s="20"/>
      <c r="E30" s="20"/>
      <c r="F30" s="20"/>
      <c r="G30" s="20"/>
      <c r="H30" s="20"/>
      <c r="I30" s="28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</row>
    <row r="31" spans="1:27" ht="12.75">
      <c r="A31" s="18" t="s">
        <v>82</v>
      </c>
      <c r="B31" s="23"/>
      <c r="C31" s="19">
        <v>1111</v>
      </c>
      <c r="D31" s="20"/>
      <c r="E31" s="20"/>
      <c r="F31" s="20"/>
      <c r="G31" s="20"/>
      <c r="H31" s="20"/>
      <c r="I31" s="28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</row>
    <row r="32" spans="1:27" ht="12.75">
      <c r="A32" s="18" t="s">
        <v>34</v>
      </c>
      <c r="B32" s="23"/>
      <c r="C32" s="19">
        <v>1105</v>
      </c>
      <c r="D32" s="20"/>
      <c r="E32" s="20"/>
      <c r="F32" s="20"/>
      <c r="G32" s="20"/>
      <c r="H32" s="20"/>
      <c r="I32" s="28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</row>
    <row r="33" spans="1:27" ht="12.75">
      <c r="A33" s="18" t="s">
        <v>35</v>
      </c>
      <c r="B33" s="23"/>
      <c r="C33" s="19">
        <v>1105</v>
      </c>
      <c r="D33" s="20"/>
      <c r="E33" s="20"/>
      <c r="F33" s="20"/>
      <c r="G33" s="20"/>
      <c r="H33" s="20"/>
      <c r="I33" s="28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</row>
    <row r="34" spans="1:27" ht="12.75">
      <c r="A34" s="18" t="s">
        <v>69</v>
      </c>
      <c r="B34" s="23"/>
      <c r="C34" s="19">
        <v>1106</v>
      </c>
      <c r="D34" s="20"/>
      <c r="E34" s="20"/>
      <c r="F34" s="20"/>
      <c r="G34" s="20"/>
      <c r="H34" s="20"/>
      <c r="I34" s="28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</row>
    <row r="35" spans="1:27" ht="12.75">
      <c r="A35" s="52" t="s">
        <v>83</v>
      </c>
      <c r="B35" s="19"/>
      <c r="C35" s="19">
        <v>1129</v>
      </c>
      <c r="D35" s="20">
        <f aca="true" t="shared" si="9" ref="D35:I35">SUM(D36:D37)</f>
        <v>0</v>
      </c>
      <c r="E35" s="20">
        <f t="shared" si="9"/>
        <v>0</v>
      </c>
      <c r="F35" s="20">
        <f t="shared" si="9"/>
        <v>0</v>
      </c>
      <c r="G35" s="20">
        <f t="shared" si="9"/>
        <v>0</v>
      </c>
      <c r="H35" s="20">
        <f t="shared" si="9"/>
        <v>0</v>
      </c>
      <c r="I35" s="28">
        <f t="shared" si="9"/>
        <v>0</v>
      </c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</row>
    <row r="36" spans="1:27" ht="12.75">
      <c r="A36" s="50" t="s">
        <v>84</v>
      </c>
      <c r="B36" s="23"/>
      <c r="C36" s="19">
        <v>1129</v>
      </c>
      <c r="D36" s="20"/>
      <c r="E36" s="20"/>
      <c r="F36" s="20"/>
      <c r="G36" s="20"/>
      <c r="H36" s="20"/>
      <c r="I36" s="28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</row>
    <row r="37" spans="1:27" ht="11.25" customHeight="1">
      <c r="A37" s="50" t="s">
        <v>70</v>
      </c>
      <c r="B37" s="23"/>
      <c r="C37" s="19">
        <v>1129</v>
      </c>
      <c r="D37" s="20"/>
      <c r="E37" s="20"/>
      <c r="F37" s="20"/>
      <c r="G37" s="20"/>
      <c r="H37" s="20"/>
      <c r="I37" s="28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</row>
    <row r="38" spans="1:27" ht="11.25" customHeight="1">
      <c r="A38" s="15" t="s">
        <v>71</v>
      </c>
      <c r="B38" s="16">
        <v>226</v>
      </c>
      <c r="C38" s="49"/>
      <c r="D38" s="17">
        <f aca="true" t="shared" si="10" ref="D38:I38">SUM(D39:D48)</f>
        <v>0</v>
      </c>
      <c r="E38" s="17">
        <f t="shared" si="10"/>
        <v>0</v>
      </c>
      <c r="F38" s="17">
        <f t="shared" si="10"/>
        <v>9320</v>
      </c>
      <c r="G38" s="17">
        <f t="shared" si="10"/>
        <v>9320</v>
      </c>
      <c r="H38" s="17">
        <f t="shared" si="10"/>
        <v>0</v>
      </c>
      <c r="I38" s="27">
        <f t="shared" si="10"/>
        <v>0</v>
      </c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</row>
    <row r="39" spans="1:27" ht="11.25" customHeight="1">
      <c r="A39" s="21" t="s">
        <v>85</v>
      </c>
      <c r="B39" s="23"/>
      <c r="C39" s="19">
        <v>1104</v>
      </c>
      <c r="D39" s="20"/>
      <c r="E39" s="20"/>
      <c r="F39" s="20"/>
      <c r="G39" s="20"/>
      <c r="H39" s="20"/>
      <c r="I39" s="28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</row>
    <row r="40" spans="1:27" ht="11.25" customHeight="1">
      <c r="A40" s="21" t="s">
        <v>86</v>
      </c>
      <c r="B40" s="23"/>
      <c r="C40" s="19">
        <v>1130</v>
      </c>
      <c r="D40" s="20"/>
      <c r="E40" s="20"/>
      <c r="F40" s="20"/>
      <c r="G40" s="20"/>
      <c r="H40" s="20"/>
      <c r="I40" s="28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</row>
    <row r="41" spans="1:27" ht="12" customHeight="1">
      <c r="A41" s="18" t="s">
        <v>39</v>
      </c>
      <c r="B41" s="19"/>
      <c r="C41" s="19">
        <v>1133</v>
      </c>
      <c r="D41" s="20"/>
      <c r="E41" s="20"/>
      <c r="F41" s="20"/>
      <c r="G41" s="20"/>
      <c r="H41" s="20"/>
      <c r="I41" s="28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</row>
    <row r="42" spans="1:27" ht="12" customHeight="1">
      <c r="A42" s="18" t="s">
        <v>72</v>
      </c>
      <c r="B42" s="19"/>
      <c r="C42" s="19">
        <v>1135</v>
      </c>
      <c r="D42" s="20"/>
      <c r="E42" s="20"/>
      <c r="F42" s="20"/>
      <c r="G42" s="20"/>
      <c r="H42" s="20"/>
      <c r="I42" s="28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</row>
    <row r="43" spans="1:27" ht="12" customHeight="1">
      <c r="A43" s="18" t="s">
        <v>38</v>
      </c>
      <c r="B43" s="19"/>
      <c r="C43" s="19">
        <v>1135</v>
      </c>
      <c r="D43" s="20"/>
      <c r="E43" s="20"/>
      <c r="F43" s="20"/>
      <c r="G43" s="20"/>
      <c r="H43" s="20"/>
      <c r="I43" s="28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</row>
    <row r="44" spans="1:27" ht="12" customHeight="1">
      <c r="A44" s="18" t="s">
        <v>37</v>
      </c>
      <c r="B44" s="19"/>
      <c r="C44" s="19">
        <v>1135</v>
      </c>
      <c r="D44" s="20"/>
      <c r="E44" s="20"/>
      <c r="F44" s="20"/>
      <c r="G44" s="20"/>
      <c r="H44" s="20"/>
      <c r="I44" s="28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</row>
    <row r="45" spans="1:27" ht="12" customHeight="1">
      <c r="A45" s="18" t="s">
        <v>87</v>
      </c>
      <c r="B45" s="19"/>
      <c r="C45" s="19">
        <v>1136</v>
      </c>
      <c r="D45" s="20"/>
      <c r="E45" s="20"/>
      <c r="F45" s="20"/>
      <c r="G45" s="20"/>
      <c r="H45" s="20"/>
      <c r="I45" s="28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</row>
    <row r="46" spans="1:27" ht="12" customHeight="1">
      <c r="A46" s="18" t="s">
        <v>12</v>
      </c>
      <c r="B46" s="19"/>
      <c r="C46" s="19">
        <v>1137</v>
      </c>
      <c r="D46" s="20"/>
      <c r="E46" s="20"/>
      <c r="F46" s="20"/>
      <c r="G46" s="20"/>
      <c r="H46" s="20"/>
      <c r="I46" s="28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</row>
    <row r="47" spans="1:27" ht="12.75">
      <c r="A47" s="18" t="s">
        <v>88</v>
      </c>
      <c r="B47" s="19"/>
      <c r="C47" s="19">
        <v>1139</v>
      </c>
      <c r="D47" s="20"/>
      <c r="E47" s="20"/>
      <c r="F47" s="20"/>
      <c r="G47" s="20"/>
      <c r="H47" s="20"/>
      <c r="I47" s="28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</row>
    <row r="48" spans="1:27" ht="11.25" customHeight="1">
      <c r="A48" s="52" t="s">
        <v>89</v>
      </c>
      <c r="B48" s="19"/>
      <c r="C48" s="19">
        <v>1140</v>
      </c>
      <c r="D48" s="20">
        <f aca="true" t="shared" si="11" ref="D48:I48">SUM(D49:D50)</f>
        <v>0</v>
      </c>
      <c r="E48" s="20">
        <f t="shared" si="11"/>
        <v>0</v>
      </c>
      <c r="F48" s="20">
        <f t="shared" si="11"/>
        <v>9320</v>
      </c>
      <c r="G48" s="20">
        <f t="shared" si="11"/>
        <v>9320</v>
      </c>
      <c r="H48" s="20">
        <f t="shared" si="11"/>
        <v>0</v>
      </c>
      <c r="I48" s="28">
        <f t="shared" si="11"/>
        <v>0</v>
      </c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</row>
    <row r="49" spans="1:27" ht="12" customHeight="1">
      <c r="A49" s="50" t="s">
        <v>36</v>
      </c>
      <c r="B49" s="19"/>
      <c r="C49" s="19">
        <v>1140</v>
      </c>
      <c r="D49" s="20"/>
      <c r="E49" s="20"/>
      <c r="F49" s="20"/>
      <c r="G49" s="20"/>
      <c r="H49" s="20"/>
      <c r="I49" s="28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</row>
    <row r="50" spans="1:27" ht="12" customHeight="1">
      <c r="A50" s="50" t="s">
        <v>90</v>
      </c>
      <c r="B50" s="19"/>
      <c r="C50" s="19">
        <v>1140</v>
      </c>
      <c r="D50" s="20"/>
      <c r="E50" s="20"/>
      <c r="F50" s="20">
        <f>G50+(I50-H50)-(E50-D50)</f>
        <v>9320</v>
      </c>
      <c r="G50" s="20">
        <v>9320</v>
      </c>
      <c r="H50" s="20"/>
      <c r="I50" s="28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</row>
    <row r="51" spans="1:27" ht="12" customHeight="1">
      <c r="A51" s="12" t="s">
        <v>13</v>
      </c>
      <c r="B51" s="13">
        <v>260</v>
      </c>
      <c r="C51" s="51"/>
      <c r="D51" s="14">
        <f aca="true" t="shared" si="12" ref="D51:I51">D52</f>
        <v>0</v>
      </c>
      <c r="E51" s="14">
        <f t="shared" si="12"/>
        <v>0</v>
      </c>
      <c r="F51" s="14">
        <f t="shared" si="12"/>
        <v>0</v>
      </c>
      <c r="G51" s="14">
        <f t="shared" si="12"/>
        <v>0</v>
      </c>
      <c r="H51" s="14">
        <f t="shared" si="12"/>
        <v>0</v>
      </c>
      <c r="I51" s="26">
        <f t="shared" si="12"/>
        <v>0</v>
      </c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</row>
    <row r="52" spans="1:27" ht="11.25" customHeight="1">
      <c r="A52" s="15" t="s">
        <v>91</v>
      </c>
      <c r="B52" s="16">
        <v>262</v>
      </c>
      <c r="C52" s="49"/>
      <c r="D52" s="17">
        <f aca="true" t="shared" si="13" ref="D52:I52">SUM(D53:D54)</f>
        <v>0</v>
      </c>
      <c r="E52" s="17">
        <f t="shared" si="13"/>
        <v>0</v>
      </c>
      <c r="F52" s="17">
        <f t="shared" si="13"/>
        <v>0</v>
      </c>
      <c r="G52" s="17">
        <f t="shared" si="13"/>
        <v>0</v>
      </c>
      <c r="H52" s="17">
        <f t="shared" si="13"/>
        <v>0</v>
      </c>
      <c r="I52" s="27">
        <f t="shared" si="13"/>
        <v>0</v>
      </c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</row>
    <row r="53" spans="1:27" ht="12.75">
      <c r="A53" s="21" t="s">
        <v>40</v>
      </c>
      <c r="B53" s="23"/>
      <c r="C53" s="19">
        <v>1113</v>
      </c>
      <c r="D53" s="20"/>
      <c r="E53" s="20"/>
      <c r="F53" s="20"/>
      <c r="G53" s="20"/>
      <c r="H53" s="20"/>
      <c r="I53" s="28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</row>
    <row r="54" spans="1:27" ht="12" customHeight="1">
      <c r="A54" s="52" t="s">
        <v>73</v>
      </c>
      <c r="B54" s="19"/>
      <c r="C54" s="19">
        <v>1142</v>
      </c>
      <c r="D54" s="20">
        <f aca="true" t="shared" si="14" ref="D54:I54">SUM(D55:D59)</f>
        <v>0</v>
      </c>
      <c r="E54" s="20">
        <f t="shared" si="14"/>
        <v>0</v>
      </c>
      <c r="F54" s="20">
        <f t="shared" si="14"/>
        <v>0</v>
      </c>
      <c r="G54" s="20">
        <f t="shared" si="14"/>
        <v>0</v>
      </c>
      <c r="H54" s="20">
        <f t="shared" si="14"/>
        <v>0</v>
      </c>
      <c r="I54" s="28">
        <f t="shared" si="14"/>
        <v>0</v>
      </c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</row>
    <row r="55" spans="1:27" ht="12.75">
      <c r="A55" s="50" t="s">
        <v>41</v>
      </c>
      <c r="B55" s="23"/>
      <c r="C55" s="19">
        <v>1142</v>
      </c>
      <c r="D55" s="20"/>
      <c r="E55" s="20"/>
      <c r="F55" s="20"/>
      <c r="G55" s="20"/>
      <c r="H55" s="20"/>
      <c r="I55" s="28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</row>
    <row r="56" spans="1:27" ht="12.75">
      <c r="A56" s="50" t="s">
        <v>92</v>
      </c>
      <c r="B56" s="23"/>
      <c r="C56" s="19">
        <v>1142</v>
      </c>
      <c r="D56" s="20"/>
      <c r="E56" s="20"/>
      <c r="F56" s="20"/>
      <c r="G56" s="20"/>
      <c r="H56" s="20"/>
      <c r="I56" s="28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</row>
    <row r="57" spans="1:27" ht="12.75">
      <c r="A57" s="50" t="s">
        <v>14</v>
      </c>
      <c r="B57" s="23"/>
      <c r="C57" s="19">
        <v>1142</v>
      </c>
      <c r="D57" s="20"/>
      <c r="E57" s="20"/>
      <c r="F57" s="20"/>
      <c r="G57" s="20"/>
      <c r="H57" s="20"/>
      <c r="I57" s="28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</row>
    <row r="58" spans="1:27" ht="12.75">
      <c r="A58" s="50" t="s">
        <v>42</v>
      </c>
      <c r="B58" s="23"/>
      <c r="C58" s="19">
        <v>1142</v>
      </c>
      <c r="D58" s="20"/>
      <c r="E58" s="20"/>
      <c r="F58" s="20"/>
      <c r="G58" s="20"/>
      <c r="H58" s="20"/>
      <c r="I58" s="28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</row>
    <row r="59" spans="1:27" ht="12.75">
      <c r="A59" s="50" t="s">
        <v>43</v>
      </c>
      <c r="B59" s="23"/>
      <c r="C59" s="19">
        <v>1142</v>
      </c>
      <c r="D59" s="20"/>
      <c r="E59" s="20"/>
      <c r="F59" s="20"/>
      <c r="G59" s="20"/>
      <c r="H59" s="20"/>
      <c r="I59" s="28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</row>
    <row r="60" spans="1:27" ht="12.75">
      <c r="A60" s="12" t="s">
        <v>15</v>
      </c>
      <c r="B60" s="13">
        <v>290</v>
      </c>
      <c r="C60" s="51"/>
      <c r="D60" s="14">
        <f aca="true" t="shared" si="15" ref="D60:I60">SUM(D61:D63)</f>
        <v>0</v>
      </c>
      <c r="E60" s="14">
        <f t="shared" si="15"/>
        <v>0</v>
      </c>
      <c r="F60" s="14">
        <f t="shared" si="15"/>
        <v>0</v>
      </c>
      <c r="G60" s="14">
        <f t="shared" si="15"/>
        <v>0</v>
      </c>
      <c r="H60" s="14">
        <f t="shared" si="15"/>
        <v>0</v>
      </c>
      <c r="I60" s="26">
        <f t="shared" si="15"/>
        <v>0</v>
      </c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</row>
    <row r="61" spans="1:27" ht="12.75">
      <c r="A61" s="50" t="s">
        <v>93</v>
      </c>
      <c r="B61" s="23"/>
      <c r="C61" s="19">
        <v>1143</v>
      </c>
      <c r="D61" s="20"/>
      <c r="E61" s="20"/>
      <c r="F61" s="20"/>
      <c r="G61" s="20"/>
      <c r="H61" s="20"/>
      <c r="I61" s="28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</row>
    <row r="62" spans="1:27" ht="12.75">
      <c r="A62" s="50" t="s">
        <v>94</v>
      </c>
      <c r="B62" s="23"/>
      <c r="C62" s="19">
        <v>1143</v>
      </c>
      <c r="D62" s="20"/>
      <c r="E62" s="20"/>
      <c r="F62" s="20"/>
      <c r="G62" s="20"/>
      <c r="H62" s="20"/>
      <c r="I62" s="28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</row>
    <row r="63" spans="1:27" ht="12.75">
      <c r="A63" s="50" t="s">
        <v>95</v>
      </c>
      <c r="B63" s="23"/>
      <c r="C63" s="19">
        <v>1148</v>
      </c>
      <c r="D63" s="20"/>
      <c r="E63" s="20"/>
      <c r="F63" s="20"/>
      <c r="G63" s="20"/>
      <c r="H63" s="20"/>
      <c r="I63" s="28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</row>
    <row r="64" spans="1:27" ht="12.75">
      <c r="A64" s="10" t="s">
        <v>44</v>
      </c>
      <c r="B64" s="53">
        <v>300</v>
      </c>
      <c r="C64" s="54"/>
      <c r="D64" s="11">
        <f aca="true" t="shared" si="16" ref="D64:I64">D65+D70</f>
        <v>0</v>
      </c>
      <c r="E64" s="11">
        <f t="shared" si="16"/>
        <v>0</v>
      </c>
      <c r="F64" s="11">
        <f t="shared" si="16"/>
        <v>3980</v>
      </c>
      <c r="G64" s="11">
        <f t="shared" si="16"/>
        <v>3980</v>
      </c>
      <c r="H64" s="11">
        <f t="shared" si="16"/>
        <v>0</v>
      </c>
      <c r="I64" s="25">
        <f t="shared" si="16"/>
        <v>0</v>
      </c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</row>
    <row r="65" spans="1:27" ht="12.75">
      <c r="A65" s="15" t="s">
        <v>45</v>
      </c>
      <c r="B65" s="16">
        <v>310</v>
      </c>
      <c r="C65" s="49"/>
      <c r="D65" s="17">
        <f aca="true" t="shared" si="17" ref="D65:I65">SUM(D66:D69)</f>
        <v>0</v>
      </c>
      <c r="E65" s="17">
        <f t="shared" si="17"/>
        <v>0</v>
      </c>
      <c r="F65" s="17">
        <f t="shared" si="17"/>
        <v>0</v>
      </c>
      <c r="G65" s="17">
        <f t="shared" si="17"/>
        <v>0</v>
      </c>
      <c r="H65" s="17">
        <f t="shared" si="17"/>
        <v>0</v>
      </c>
      <c r="I65" s="27">
        <f t="shared" si="17"/>
        <v>0</v>
      </c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</row>
    <row r="66" spans="1:27" ht="12" customHeight="1">
      <c r="A66" s="21" t="s">
        <v>74</v>
      </c>
      <c r="B66" s="23"/>
      <c r="C66" s="19">
        <v>1116</v>
      </c>
      <c r="D66" s="20"/>
      <c r="E66" s="20"/>
      <c r="F66" s="20"/>
      <c r="G66" s="20"/>
      <c r="H66" s="20"/>
      <c r="I66" s="28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</row>
    <row r="67" spans="1:27" ht="12.75">
      <c r="A67" s="18" t="s">
        <v>47</v>
      </c>
      <c r="B67" s="23"/>
      <c r="C67" s="19">
        <v>1116</v>
      </c>
      <c r="D67" s="20"/>
      <c r="E67" s="20"/>
      <c r="F67" s="20"/>
      <c r="G67" s="20"/>
      <c r="H67" s="20"/>
      <c r="I67" s="28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</row>
    <row r="68" spans="1:27" ht="12.75">
      <c r="A68" s="18" t="s">
        <v>48</v>
      </c>
      <c r="B68" s="23"/>
      <c r="C68" s="19">
        <v>1116</v>
      </c>
      <c r="D68" s="20"/>
      <c r="E68" s="20"/>
      <c r="F68" s="20"/>
      <c r="G68" s="20"/>
      <c r="H68" s="20"/>
      <c r="I68" s="28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</row>
    <row r="69" spans="1:27" ht="12.75">
      <c r="A69" s="21" t="s">
        <v>46</v>
      </c>
      <c r="B69" s="23"/>
      <c r="C69" s="19">
        <v>1118</v>
      </c>
      <c r="D69" s="20"/>
      <c r="E69" s="20"/>
      <c r="F69" s="20"/>
      <c r="G69" s="20"/>
      <c r="H69" s="20"/>
      <c r="I69" s="28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</row>
    <row r="70" spans="1:27" ht="12.75">
      <c r="A70" s="15" t="s">
        <v>49</v>
      </c>
      <c r="B70" s="16">
        <v>340</v>
      </c>
      <c r="C70" s="49"/>
      <c r="D70" s="17">
        <f aca="true" t="shared" si="18" ref="D70:I70">SUM(D71:D77)</f>
        <v>0</v>
      </c>
      <c r="E70" s="17">
        <f t="shared" si="18"/>
        <v>0</v>
      </c>
      <c r="F70" s="17">
        <f t="shared" si="18"/>
        <v>3980</v>
      </c>
      <c r="G70" s="17">
        <f t="shared" si="18"/>
        <v>3980</v>
      </c>
      <c r="H70" s="17">
        <f t="shared" si="18"/>
        <v>0</v>
      </c>
      <c r="I70" s="27">
        <f t="shared" si="18"/>
        <v>0</v>
      </c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</row>
    <row r="71" spans="1:27" ht="12.75">
      <c r="A71" s="21" t="s">
        <v>96</v>
      </c>
      <c r="B71" s="19"/>
      <c r="C71" s="19">
        <v>1112</v>
      </c>
      <c r="D71" s="20"/>
      <c r="E71" s="20"/>
      <c r="F71" s="20"/>
      <c r="G71" s="20"/>
      <c r="H71" s="20"/>
      <c r="I71" s="28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</row>
    <row r="72" spans="1:27" ht="12.75">
      <c r="A72" s="21" t="s">
        <v>97</v>
      </c>
      <c r="B72" s="19"/>
      <c r="C72" s="19">
        <v>1117</v>
      </c>
      <c r="D72" s="20"/>
      <c r="E72" s="20"/>
      <c r="F72" s="20"/>
      <c r="G72" s="20"/>
      <c r="H72" s="20"/>
      <c r="I72" s="28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</row>
    <row r="73" spans="1:27" ht="12.75">
      <c r="A73" s="21" t="s">
        <v>50</v>
      </c>
      <c r="B73" s="19"/>
      <c r="C73" s="19">
        <v>1119</v>
      </c>
      <c r="D73" s="20"/>
      <c r="E73" s="20"/>
      <c r="F73" s="20"/>
      <c r="G73" s="20"/>
      <c r="H73" s="20"/>
      <c r="I73" s="28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</row>
    <row r="74" spans="1:27" ht="12.75">
      <c r="A74" s="21" t="s">
        <v>51</v>
      </c>
      <c r="B74" s="19"/>
      <c r="C74" s="19">
        <v>1120</v>
      </c>
      <c r="D74" s="20"/>
      <c r="E74" s="20"/>
      <c r="F74" s="20"/>
      <c r="G74" s="20"/>
      <c r="H74" s="20"/>
      <c r="I74" s="28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</row>
    <row r="75" spans="1:27" ht="12.75">
      <c r="A75" s="21" t="s">
        <v>98</v>
      </c>
      <c r="B75" s="19"/>
      <c r="C75" s="19">
        <v>1121</v>
      </c>
      <c r="D75" s="20"/>
      <c r="E75" s="20"/>
      <c r="F75" s="20"/>
      <c r="G75" s="20"/>
      <c r="H75" s="20"/>
      <c r="I75" s="28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</row>
    <row r="76" spans="1:27" ht="12.75">
      <c r="A76" s="21" t="s">
        <v>52</v>
      </c>
      <c r="B76" s="19"/>
      <c r="C76" s="19">
        <v>1122</v>
      </c>
      <c r="D76" s="20"/>
      <c r="E76" s="20"/>
      <c r="F76" s="20"/>
      <c r="G76" s="20"/>
      <c r="H76" s="20"/>
      <c r="I76" s="28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</row>
    <row r="77" spans="1:27" ht="12.75">
      <c r="A77" s="22" t="s">
        <v>26</v>
      </c>
      <c r="B77" s="19"/>
      <c r="C77" s="19">
        <v>1123</v>
      </c>
      <c r="D77" s="20">
        <f aca="true" t="shared" si="19" ref="D77:I77">SUM(D78:D84)</f>
        <v>0</v>
      </c>
      <c r="E77" s="20">
        <f t="shared" si="19"/>
        <v>0</v>
      </c>
      <c r="F77" s="20">
        <f t="shared" si="19"/>
        <v>3980</v>
      </c>
      <c r="G77" s="20">
        <f t="shared" si="19"/>
        <v>3980</v>
      </c>
      <c r="H77" s="20">
        <f t="shared" si="19"/>
        <v>0</v>
      </c>
      <c r="I77" s="28">
        <f t="shared" si="19"/>
        <v>0</v>
      </c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</row>
    <row r="78" spans="1:27" ht="12.75">
      <c r="A78" s="50" t="s">
        <v>53</v>
      </c>
      <c r="B78" s="19"/>
      <c r="C78" s="19">
        <v>1123</v>
      </c>
      <c r="D78" s="20"/>
      <c r="E78" s="20"/>
      <c r="F78" s="20"/>
      <c r="G78" s="20"/>
      <c r="H78" s="20"/>
      <c r="I78" s="28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</row>
    <row r="79" spans="1:27" ht="12.75">
      <c r="A79" s="50" t="s">
        <v>54</v>
      </c>
      <c r="B79" s="19"/>
      <c r="C79" s="19">
        <v>1123</v>
      </c>
      <c r="D79" s="20"/>
      <c r="E79" s="20"/>
      <c r="F79" s="20"/>
      <c r="G79" s="20"/>
      <c r="H79" s="20"/>
      <c r="I79" s="28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</row>
    <row r="80" spans="1:27" ht="12.75">
      <c r="A80" s="50" t="s">
        <v>16</v>
      </c>
      <c r="B80" s="19"/>
      <c r="C80" s="19">
        <v>1123</v>
      </c>
      <c r="D80" s="20"/>
      <c r="E80" s="20"/>
      <c r="F80" s="20"/>
      <c r="G80" s="20"/>
      <c r="H80" s="20"/>
      <c r="I80" s="28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</row>
    <row r="81" spans="1:27" ht="12.75">
      <c r="A81" s="50" t="s">
        <v>55</v>
      </c>
      <c r="B81" s="19"/>
      <c r="C81" s="19">
        <v>1123</v>
      </c>
      <c r="D81" s="20"/>
      <c r="E81" s="20"/>
      <c r="F81" s="20"/>
      <c r="G81" s="20"/>
      <c r="H81" s="20"/>
      <c r="I81" s="28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</row>
    <row r="82" spans="1:27" ht="12.75">
      <c r="A82" s="50" t="s">
        <v>17</v>
      </c>
      <c r="B82" s="19"/>
      <c r="C82" s="19">
        <v>1123</v>
      </c>
      <c r="D82" s="20"/>
      <c r="E82" s="20"/>
      <c r="F82" s="20">
        <f>G82+(I82-H82)-(E82-D82)</f>
        <v>3980</v>
      </c>
      <c r="G82" s="20">
        <v>3980</v>
      </c>
      <c r="H82" s="20"/>
      <c r="I82" s="28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</row>
    <row r="83" spans="1:27" ht="12.75">
      <c r="A83" s="50" t="s">
        <v>99</v>
      </c>
      <c r="B83" s="19"/>
      <c r="C83" s="19">
        <v>1123</v>
      </c>
      <c r="D83" s="20"/>
      <c r="E83" s="20"/>
      <c r="F83" s="20"/>
      <c r="G83" s="20"/>
      <c r="H83" s="20"/>
      <c r="I83" s="28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</row>
    <row r="84" spans="1:27" ht="13.5" thickBot="1">
      <c r="A84" s="55" t="s">
        <v>100</v>
      </c>
      <c r="B84" s="56"/>
      <c r="C84" s="56">
        <v>1123</v>
      </c>
      <c r="D84" s="57"/>
      <c r="E84" s="57"/>
      <c r="F84" s="57"/>
      <c r="G84" s="57"/>
      <c r="H84" s="57"/>
      <c r="I84" s="58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</row>
    <row r="85" spans="1:27" ht="13.5" thickBot="1">
      <c r="A85" s="39" t="s">
        <v>20</v>
      </c>
      <c r="B85" s="59" t="s">
        <v>2</v>
      </c>
      <c r="C85" s="59" t="s">
        <v>2</v>
      </c>
      <c r="D85" s="42">
        <f aca="true" t="shared" si="20" ref="D85:I85">D5+D64</f>
        <v>0</v>
      </c>
      <c r="E85" s="42">
        <f t="shared" si="20"/>
        <v>0</v>
      </c>
      <c r="F85" s="42">
        <f t="shared" si="20"/>
        <v>13300</v>
      </c>
      <c r="G85" s="42">
        <f t="shared" si="20"/>
        <v>13300</v>
      </c>
      <c r="H85" s="42">
        <f t="shared" si="20"/>
        <v>0</v>
      </c>
      <c r="I85" s="43">
        <f t="shared" si="20"/>
        <v>0</v>
      </c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</row>
    <row r="86" spans="1:27" ht="12.75">
      <c r="A86" s="6"/>
      <c r="B86" s="6"/>
      <c r="C86" s="6"/>
      <c r="F86" s="8"/>
      <c r="G86" s="8"/>
      <c r="H86" s="8"/>
      <c r="I86" s="8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</row>
    <row r="87" spans="1:27" ht="12.75">
      <c r="A87" s="6"/>
      <c r="B87" s="6"/>
      <c r="C87" s="6"/>
      <c r="D87" s="7" t="s">
        <v>111</v>
      </c>
      <c r="F87" s="8"/>
      <c r="G87" s="9" t="s">
        <v>60</v>
      </c>
      <c r="H87" s="8"/>
      <c r="I87" s="8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</row>
    <row r="88" spans="1:27" ht="12" customHeight="1">
      <c r="A88" s="6"/>
      <c r="B88" s="6"/>
      <c r="C88" s="6"/>
      <c r="F88" s="8"/>
      <c r="G88" s="8"/>
      <c r="H88" s="8"/>
      <c r="I88" s="8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</row>
    <row r="89" spans="1:27" ht="12.75">
      <c r="A89" s="7" t="s">
        <v>58</v>
      </c>
      <c r="B89" s="6"/>
      <c r="C89" s="6"/>
      <c r="D89" s="7" t="s">
        <v>57</v>
      </c>
      <c r="F89" s="8"/>
      <c r="G89" s="9" t="s">
        <v>110</v>
      </c>
      <c r="H89" s="8"/>
      <c r="I89" s="8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</row>
    <row r="90" spans="1:27" ht="12.75">
      <c r="A90" s="6"/>
      <c r="B90" s="6"/>
      <c r="C90" s="6"/>
      <c r="F90" s="8"/>
      <c r="G90" s="8"/>
      <c r="H90" s="8"/>
      <c r="I90" s="8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</row>
    <row r="91" spans="1:27" ht="12.75">
      <c r="A91" s="6"/>
      <c r="B91" s="6"/>
      <c r="C91" s="6"/>
      <c r="F91" s="8"/>
      <c r="G91" s="8"/>
      <c r="H91" s="8"/>
      <c r="I91" s="8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</row>
    <row r="92" spans="1:27" ht="13.5" customHeight="1">
      <c r="A92" s="6"/>
      <c r="B92" s="6"/>
      <c r="C92" s="6"/>
      <c r="H92" s="8"/>
      <c r="I92" s="8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</row>
    <row r="93" spans="2:27" ht="12.75" customHeight="1">
      <c r="B93" s="4"/>
      <c r="C93" s="4"/>
      <c r="D93" s="4"/>
      <c r="E93" s="4"/>
      <c r="F93" s="4"/>
      <c r="G93" s="4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</row>
    <row r="94" spans="1:27" ht="12.7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</row>
    <row r="95" spans="1:27" ht="12.7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</row>
    <row r="96" spans="1:27" ht="12.7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</row>
    <row r="97" spans="1:27" ht="12.7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</row>
    <row r="98" spans="1:27" ht="12.7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</row>
    <row r="99" spans="1:27" ht="12.7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</row>
    <row r="100" spans="1:27" ht="12.7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</row>
    <row r="101" spans="1:27" ht="12.7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</row>
    <row r="102" spans="1:27" ht="12.7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</row>
    <row r="103" spans="1:27" ht="12.7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</row>
    <row r="104" spans="1:27" ht="12.7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</row>
    <row r="105" spans="1:27" ht="12.7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</row>
    <row r="106" spans="1:27" ht="12.7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</row>
    <row r="107" spans="1:27" ht="12.7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</row>
    <row r="108" spans="1:27" ht="12.7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</row>
  </sheetData>
  <sheetProtection/>
  <mergeCells count="5">
    <mergeCell ref="A1:M1"/>
    <mergeCell ref="A3:A4"/>
    <mergeCell ref="D3:I3"/>
    <mergeCell ref="B3:C3"/>
    <mergeCell ref="A2:M2"/>
  </mergeCells>
  <printOptions/>
  <pageMargins left="0.7480314960629921" right="0.7480314960629921" top="0" bottom="0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Y146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Y26" sqref="Y26"/>
    </sheetView>
  </sheetViews>
  <sheetFormatPr defaultColWidth="9.140625" defaultRowHeight="12.75"/>
  <cols>
    <col min="1" max="1" width="26.7109375" style="4" customWidth="1"/>
    <col min="2" max="2" width="6.140625" style="7" customWidth="1"/>
    <col min="3" max="3" width="8.57421875" style="7" customWidth="1"/>
    <col min="4" max="4" width="10.00390625" style="7" customWidth="1"/>
    <col min="5" max="5" width="9.57421875" style="7" customWidth="1"/>
    <col min="6" max="6" width="9.8515625" style="4" customWidth="1"/>
    <col min="7" max="7" width="9.57421875" style="4" bestFit="1" customWidth="1"/>
    <col min="8" max="8" width="9.8515625" style="4" customWidth="1"/>
    <col min="9" max="11" width="9.7109375" style="4" customWidth="1"/>
    <col min="12" max="15" width="9.7109375" style="4" hidden="1" customWidth="1"/>
    <col min="16" max="16" width="10.00390625" style="4" hidden="1" customWidth="1"/>
    <col min="17" max="17" width="9.28125" style="0" hidden="1" customWidth="1"/>
    <col min="18" max="18" width="9.28125" style="4" hidden="1" customWidth="1"/>
    <col min="19" max="21" width="0" style="4" hidden="1" customWidth="1"/>
    <col min="22" max="22" width="10.00390625" style="4" hidden="1" customWidth="1"/>
    <col min="23" max="23" width="0" style="1" hidden="1" customWidth="1"/>
    <col min="24" max="24" width="9.8515625" style="4" customWidth="1"/>
    <col min="25" max="25" width="11.140625" style="4" customWidth="1"/>
    <col min="26" max="16384" width="9.140625" style="4" customWidth="1"/>
  </cols>
  <sheetData>
    <row r="1" spans="1:24" ht="12.75">
      <c r="A1" s="95" t="s">
        <v>101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3"/>
      <c r="M1" s="3"/>
      <c r="N1" s="3"/>
      <c r="O1" s="3"/>
      <c r="X1" s="29"/>
    </row>
    <row r="2" spans="1:25" ht="13.5" thickBot="1">
      <c r="A2" s="96" t="s">
        <v>66</v>
      </c>
      <c r="B2" s="96"/>
      <c r="C2" s="96"/>
      <c r="D2" s="96"/>
      <c r="E2" s="96"/>
      <c r="F2" s="96"/>
      <c r="G2" s="96"/>
      <c r="H2" s="96"/>
      <c r="I2" s="96"/>
      <c r="J2" s="97"/>
      <c r="K2" s="97"/>
      <c r="L2" s="2"/>
      <c r="M2" s="2"/>
      <c r="N2" s="2"/>
      <c r="O2" s="2"/>
      <c r="P2" s="5">
        <v>12528758.43</v>
      </c>
      <c r="Q2" s="6">
        <v>6145756</v>
      </c>
      <c r="R2" s="1"/>
      <c r="S2" s="1"/>
      <c r="T2" s="1">
        <v>105074</v>
      </c>
      <c r="U2" s="1">
        <v>9952921.64</v>
      </c>
      <c r="V2" s="5">
        <f>P2+Q2+T2+U2</f>
        <v>28732510.07</v>
      </c>
      <c r="X2" s="29"/>
      <c r="Y2" s="29"/>
    </row>
    <row r="3" spans="1:25" ht="12" customHeight="1">
      <c r="A3" s="89" t="s">
        <v>79</v>
      </c>
      <c r="B3" s="93"/>
      <c r="C3" s="93"/>
      <c r="D3" s="91" t="s">
        <v>56</v>
      </c>
      <c r="E3" s="91"/>
      <c r="F3" s="91"/>
      <c r="G3" s="91"/>
      <c r="H3" s="91"/>
      <c r="I3" s="92"/>
      <c r="J3" s="29"/>
      <c r="K3" s="29"/>
      <c r="L3" s="29"/>
      <c r="M3" s="29"/>
      <c r="N3" s="29"/>
      <c r="O3" s="29"/>
      <c r="P3" s="29"/>
      <c r="Q3" s="63"/>
      <c r="R3" s="29"/>
      <c r="S3" s="29"/>
      <c r="T3" s="29"/>
      <c r="U3" s="29"/>
      <c r="V3" s="29"/>
      <c r="W3" s="2"/>
      <c r="X3" s="29"/>
      <c r="Y3" s="29"/>
    </row>
    <row r="4" spans="1:25" ht="68.25" customHeight="1" thickBot="1">
      <c r="A4" s="94"/>
      <c r="B4" s="60" t="s">
        <v>0</v>
      </c>
      <c r="C4" s="60" t="s">
        <v>1</v>
      </c>
      <c r="D4" s="35" t="s">
        <v>75</v>
      </c>
      <c r="E4" s="35" t="s">
        <v>76</v>
      </c>
      <c r="F4" s="35" t="s">
        <v>18</v>
      </c>
      <c r="G4" s="35" t="s">
        <v>19</v>
      </c>
      <c r="H4" s="34" t="s">
        <v>108</v>
      </c>
      <c r="I4" s="37" t="s">
        <v>109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</row>
    <row r="5" spans="1:23" ht="21.75" customHeight="1" thickBot="1">
      <c r="A5" s="39" t="s">
        <v>21</v>
      </c>
      <c r="B5" s="40">
        <v>200</v>
      </c>
      <c r="C5" s="41"/>
      <c r="D5" s="42">
        <f aca="true" t="shared" si="0" ref="D5:I5">D6+D16+D51+D60</f>
        <v>1280.69</v>
      </c>
      <c r="E5" s="42">
        <f t="shared" si="0"/>
        <v>0</v>
      </c>
      <c r="F5" s="42">
        <f t="shared" si="0"/>
        <v>248531.69</v>
      </c>
      <c r="G5" s="42">
        <f t="shared" si="0"/>
        <v>247251</v>
      </c>
      <c r="H5" s="42">
        <f t="shared" si="0"/>
        <v>0</v>
      </c>
      <c r="I5" s="43">
        <f t="shared" si="0"/>
        <v>0</v>
      </c>
      <c r="Q5" s="4"/>
      <c r="W5" s="4"/>
    </row>
    <row r="6" spans="1:23" ht="22.5">
      <c r="A6" s="44" t="s">
        <v>22</v>
      </c>
      <c r="B6" s="45">
        <v>210</v>
      </c>
      <c r="C6" s="46"/>
      <c r="D6" s="47">
        <f aca="true" t="shared" si="1" ref="D6:I6">D7+D8+D15</f>
        <v>1280.69</v>
      </c>
      <c r="E6" s="47">
        <f t="shared" si="1"/>
        <v>0</v>
      </c>
      <c r="F6" s="47">
        <f t="shared" si="1"/>
        <v>248531.69</v>
      </c>
      <c r="G6" s="47">
        <f t="shared" si="1"/>
        <v>247251</v>
      </c>
      <c r="H6" s="47">
        <f t="shared" si="1"/>
        <v>0</v>
      </c>
      <c r="I6" s="48">
        <f t="shared" si="1"/>
        <v>0</v>
      </c>
      <c r="Q6" s="4"/>
      <c r="W6" s="4"/>
    </row>
    <row r="7" spans="1:23" ht="20.25" customHeight="1">
      <c r="A7" s="15" t="s">
        <v>3</v>
      </c>
      <c r="B7" s="16">
        <v>211</v>
      </c>
      <c r="C7" s="49"/>
      <c r="D7" s="17">
        <v>1014.39</v>
      </c>
      <c r="E7" s="17"/>
      <c r="F7" s="17">
        <f>G7+(I7-H7)-(E7-D7)</f>
        <v>185253.39</v>
      </c>
      <c r="G7" s="17">
        <v>184239</v>
      </c>
      <c r="H7" s="17"/>
      <c r="I7" s="27"/>
      <c r="Q7" s="4"/>
      <c r="W7" s="4"/>
    </row>
    <row r="8" spans="1:23" ht="12.75">
      <c r="A8" s="15" t="s">
        <v>4</v>
      </c>
      <c r="B8" s="16">
        <v>212</v>
      </c>
      <c r="C8" s="49"/>
      <c r="D8" s="17">
        <f aca="true" t="shared" si="2" ref="D8:I8">SUM(D9:D13)</f>
        <v>0</v>
      </c>
      <c r="E8" s="17">
        <f t="shared" si="2"/>
        <v>0</v>
      </c>
      <c r="F8" s="17">
        <f t="shared" si="2"/>
        <v>0</v>
      </c>
      <c r="G8" s="17">
        <f t="shared" si="2"/>
        <v>0</v>
      </c>
      <c r="H8" s="17">
        <f t="shared" si="2"/>
        <v>0</v>
      </c>
      <c r="I8" s="27">
        <f t="shared" si="2"/>
        <v>0</v>
      </c>
      <c r="Q8" s="4"/>
      <c r="W8" s="4"/>
    </row>
    <row r="9" spans="1:23" ht="12.75">
      <c r="A9" s="18" t="s">
        <v>23</v>
      </c>
      <c r="B9" s="19"/>
      <c r="C9" s="19">
        <v>1101</v>
      </c>
      <c r="D9" s="20"/>
      <c r="E9" s="20"/>
      <c r="F9" s="20"/>
      <c r="G9" s="20"/>
      <c r="H9" s="20"/>
      <c r="I9" s="28"/>
      <c r="Q9" s="4"/>
      <c r="W9" s="4"/>
    </row>
    <row r="10" spans="1:23" ht="12" customHeight="1">
      <c r="A10" s="21" t="s">
        <v>24</v>
      </c>
      <c r="B10" s="19"/>
      <c r="C10" s="19">
        <v>1102</v>
      </c>
      <c r="D10" s="20"/>
      <c r="E10" s="20"/>
      <c r="F10" s="20"/>
      <c r="G10" s="20"/>
      <c r="H10" s="20"/>
      <c r="I10" s="28"/>
      <c r="Q10" s="4"/>
      <c r="W10" s="4"/>
    </row>
    <row r="11" spans="1:23" ht="11.25" customHeight="1">
      <c r="A11" s="21" t="s">
        <v>25</v>
      </c>
      <c r="B11" s="19"/>
      <c r="C11" s="19">
        <v>1103</v>
      </c>
      <c r="D11" s="20"/>
      <c r="E11" s="20"/>
      <c r="F11" s="20"/>
      <c r="G11" s="20"/>
      <c r="H11" s="20"/>
      <c r="I11" s="28"/>
      <c r="Q11" s="4"/>
      <c r="W11" s="4"/>
    </row>
    <row r="12" spans="1:23" ht="22.5">
      <c r="A12" s="21" t="s">
        <v>80</v>
      </c>
      <c r="B12" s="19"/>
      <c r="C12" s="19">
        <v>1104</v>
      </c>
      <c r="D12" s="20"/>
      <c r="E12" s="20"/>
      <c r="F12" s="20"/>
      <c r="G12" s="20"/>
      <c r="H12" s="20"/>
      <c r="I12" s="28"/>
      <c r="Q12" s="4"/>
      <c r="W12" s="4"/>
    </row>
    <row r="13" spans="1:23" ht="12.75">
      <c r="A13" s="22" t="s">
        <v>26</v>
      </c>
      <c r="B13" s="19"/>
      <c r="C13" s="19">
        <v>1124</v>
      </c>
      <c r="D13" s="20">
        <f aca="true" t="shared" si="3" ref="D13:I13">D14</f>
        <v>0</v>
      </c>
      <c r="E13" s="20">
        <f t="shared" si="3"/>
        <v>0</v>
      </c>
      <c r="F13" s="20">
        <f t="shared" si="3"/>
        <v>0</v>
      </c>
      <c r="G13" s="20">
        <f t="shared" si="3"/>
        <v>0</v>
      </c>
      <c r="H13" s="20">
        <f t="shared" si="3"/>
        <v>0</v>
      </c>
      <c r="I13" s="28">
        <f t="shared" si="3"/>
        <v>0</v>
      </c>
      <c r="Q13" s="4"/>
      <c r="W13" s="4"/>
    </row>
    <row r="14" spans="1:23" ht="12.75">
      <c r="A14" s="50" t="s">
        <v>27</v>
      </c>
      <c r="B14" s="19"/>
      <c r="C14" s="19">
        <v>1124</v>
      </c>
      <c r="D14" s="20"/>
      <c r="E14" s="20"/>
      <c r="F14" s="20"/>
      <c r="G14" s="20"/>
      <c r="H14" s="20"/>
      <c r="I14" s="28"/>
      <c r="Q14" s="4"/>
      <c r="W14" s="4"/>
    </row>
    <row r="15" spans="1:23" ht="11.25" customHeight="1">
      <c r="A15" s="15" t="s">
        <v>28</v>
      </c>
      <c r="B15" s="16">
        <v>213</v>
      </c>
      <c r="C15" s="49"/>
      <c r="D15" s="17">
        <v>266.3</v>
      </c>
      <c r="E15" s="17"/>
      <c r="F15" s="17">
        <f>G15+(I15-H15)-(E15-D15)</f>
        <v>63278.3</v>
      </c>
      <c r="G15" s="17">
        <v>63012</v>
      </c>
      <c r="H15" s="17"/>
      <c r="I15" s="27"/>
      <c r="Q15" s="4"/>
      <c r="W15" s="4"/>
    </row>
    <row r="16" spans="1:23" ht="12" customHeight="1">
      <c r="A16" s="12" t="s">
        <v>29</v>
      </c>
      <c r="B16" s="13">
        <v>220</v>
      </c>
      <c r="C16" s="51"/>
      <c r="D16" s="14">
        <f aca="true" t="shared" si="4" ref="D16:I16">D17+D18+D22+D28+D29+D38</f>
        <v>0</v>
      </c>
      <c r="E16" s="14">
        <f t="shared" si="4"/>
        <v>0</v>
      </c>
      <c r="F16" s="14">
        <f t="shared" si="4"/>
        <v>0</v>
      </c>
      <c r="G16" s="14">
        <f t="shared" si="4"/>
        <v>0</v>
      </c>
      <c r="H16" s="14">
        <f t="shared" si="4"/>
        <v>0</v>
      </c>
      <c r="I16" s="26">
        <f t="shared" si="4"/>
        <v>0</v>
      </c>
      <c r="Q16" s="4"/>
      <c r="W16" s="4"/>
    </row>
    <row r="17" spans="1:23" ht="12.75">
      <c r="A17" s="15" t="s">
        <v>5</v>
      </c>
      <c r="B17" s="16">
        <v>221</v>
      </c>
      <c r="C17" s="49"/>
      <c r="D17" s="17"/>
      <c r="E17" s="17"/>
      <c r="F17" s="17"/>
      <c r="G17" s="17"/>
      <c r="H17" s="17"/>
      <c r="I17" s="27"/>
      <c r="Q17" s="4"/>
      <c r="W17" s="4"/>
    </row>
    <row r="18" spans="1:23" ht="12.75">
      <c r="A18" s="15" t="s">
        <v>6</v>
      </c>
      <c r="B18" s="16">
        <v>222</v>
      </c>
      <c r="C18" s="49"/>
      <c r="D18" s="17">
        <f aca="true" t="shared" si="5" ref="D18:I18">SUM(D19:D20)</f>
        <v>0</v>
      </c>
      <c r="E18" s="17">
        <f t="shared" si="5"/>
        <v>0</v>
      </c>
      <c r="F18" s="17">
        <f t="shared" si="5"/>
        <v>0</v>
      </c>
      <c r="G18" s="17">
        <f t="shared" si="5"/>
        <v>0</v>
      </c>
      <c r="H18" s="17">
        <f t="shared" si="5"/>
        <v>0</v>
      </c>
      <c r="I18" s="27">
        <f t="shared" si="5"/>
        <v>0</v>
      </c>
      <c r="Q18" s="4"/>
      <c r="W18" s="4"/>
    </row>
    <row r="19" spans="1:23" ht="11.25" customHeight="1">
      <c r="A19" s="21" t="s">
        <v>81</v>
      </c>
      <c r="B19" s="23"/>
      <c r="C19" s="19">
        <v>1104</v>
      </c>
      <c r="D19" s="20"/>
      <c r="E19" s="20"/>
      <c r="F19" s="20"/>
      <c r="G19" s="20"/>
      <c r="H19" s="20"/>
      <c r="I19" s="28"/>
      <c r="Q19" s="4"/>
      <c r="W19" s="4"/>
    </row>
    <row r="20" spans="1:23" ht="12" customHeight="1">
      <c r="A20" s="22" t="s">
        <v>26</v>
      </c>
      <c r="B20" s="23"/>
      <c r="C20" s="19">
        <v>1125</v>
      </c>
      <c r="D20" s="20">
        <f aca="true" t="shared" si="6" ref="D20:I20">D21</f>
        <v>0</v>
      </c>
      <c r="E20" s="20">
        <f t="shared" si="6"/>
        <v>0</v>
      </c>
      <c r="F20" s="20">
        <f t="shared" si="6"/>
        <v>0</v>
      </c>
      <c r="G20" s="20">
        <f t="shared" si="6"/>
        <v>0</v>
      </c>
      <c r="H20" s="20">
        <f t="shared" si="6"/>
        <v>0</v>
      </c>
      <c r="I20" s="28">
        <f t="shared" si="6"/>
        <v>0</v>
      </c>
      <c r="Q20" s="4"/>
      <c r="W20" s="4"/>
    </row>
    <row r="21" spans="1:23" ht="12.75">
      <c r="A21" s="50" t="s">
        <v>30</v>
      </c>
      <c r="B21" s="23"/>
      <c r="C21" s="19">
        <v>1125</v>
      </c>
      <c r="D21" s="20"/>
      <c r="E21" s="20"/>
      <c r="F21" s="20"/>
      <c r="G21" s="20"/>
      <c r="H21" s="20"/>
      <c r="I21" s="28"/>
      <c r="Q21" s="4"/>
      <c r="W21" s="4"/>
    </row>
    <row r="22" spans="1:23" ht="12.75">
      <c r="A22" s="15" t="s">
        <v>7</v>
      </c>
      <c r="B22" s="16">
        <v>223</v>
      </c>
      <c r="C22" s="49"/>
      <c r="D22" s="17">
        <f aca="true" t="shared" si="7" ref="D22:I22">SUM(D23:D27)</f>
        <v>0</v>
      </c>
      <c r="E22" s="17">
        <f t="shared" si="7"/>
        <v>0</v>
      </c>
      <c r="F22" s="17">
        <f t="shared" si="7"/>
        <v>0</v>
      </c>
      <c r="G22" s="17">
        <f t="shared" si="7"/>
        <v>0</v>
      </c>
      <c r="H22" s="17">
        <f t="shared" si="7"/>
        <v>0</v>
      </c>
      <c r="I22" s="27">
        <f t="shared" si="7"/>
        <v>0</v>
      </c>
      <c r="Q22" s="4"/>
      <c r="W22" s="4"/>
    </row>
    <row r="23" spans="1:23" ht="12.75">
      <c r="A23" s="18" t="s">
        <v>31</v>
      </c>
      <c r="B23" s="23"/>
      <c r="C23" s="19" t="s">
        <v>78</v>
      </c>
      <c r="D23" s="20"/>
      <c r="E23" s="20"/>
      <c r="F23" s="20"/>
      <c r="G23" s="20"/>
      <c r="H23" s="20"/>
      <c r="I23" s="28"/>
      <c r="Q23" s="4"/>
      <c r="W23" s="4"/>
    </row>
    <row r="24" spans="1:23" ht="12.75">
      <c r="A24" s="21" t="s">
        <v>32</v>
      </c>
      <c r="B24" s="23"/>
      <c r="C24" s="19">
        <v>1109</v>
      </c>
      <c r="D24" s="20"/>
      <c r="E24" s="20"/>
      <c r="F24" s="20"/>
      <c r="G24" s="20"/>
      <c r="H24" s="20"/>
      <c r="I24" s="28"/>
      <c r="Q24" s="4"/>
      <c r="W24" s="4"/>
    </row>
    <row r="25" spans="1:23" ht="12.75">
      <c r="A25" s="18" t="s">
        <v>8</v>
      </c>
      <c r="B25" s="23"/>
      <c r="C25" s="19">
        <v>1110</v>
      </c>
      <c r="D25" s="20"/>
      <c r="E25" s="20"/>
      <c r="F25" s="20"/>
      <c r="G25" s="20"/>
      <c r="H25" s="20"/>
      <c r="I25" s="28"/>
      <c r="Q25" s="4"/>
      <c r="W25" s="4"/>
    </row>
    <row r="26" spans="1:23" ht="12" customHeight="1">
      <c r="A26" s="18" t="s">
        <v>9</v>
      </c>
      <c r="B26" s="23"/>
      <c r="C26" s="19">
        <v>1126</v>
      </c>
      <c r="D26" s="20"/>
      <c r="E26" s="20"/>
      <c r="F26" s="20"/>
      <c r="G26" s="20"/>
      <c r="H26" s="20"/>
      <c r="I26" s="28"/>
      <c r="Q26" s="4"/>
      <c r="W26" s="4"/>
    </row>
    <row r="27" spans="1:23" ht="12" customHeight="1">
      <c r="A27" s="18" t="s">
        <v>26</v>
      </c>
      <c r="B27" s="23"/>
      <c r="C27" s="19">
        <v>1127</v>
      </c>
      <c r="D27" s="20"/>
      <c r="E27" s="20"/>
      <c r="F27" s="20"/>
      <c r="G27" s="20"/>
      <c r="H27" s="20"/>
      <c r="I27" s="28"/>
      <c r="Q27" s="4"/>
      <c r="W27" s="4"/>
    </row>
    <row r="28" spans="1:23" ht="12.75">
      <c r="A28" s="15" t="s">
        <v>10</v>
      </c>
      <c r="B28" s="16">
        <v>224</v>
      </c>
      <c r="C28" s="49"/>
      <c r="D28" s="17"/>
      <c r="E28" s="17"/>
      <c r="F28" s="17"/>
      <c r="G28" s="17"/>
      <c r="H28" s="17"/>
      <c r="I28" s="27"/>
      <c r="Q28" s="4"/>
      <c r="W28" s="4"/>
    </row>
    <row r="29" spans="1:23" ht="12.75">
      <c r="A29" s="15" t="s">
        <v>11</v>
      </c>
      <c r="B29" s="16">
        <v>225</v>
      </c>
      <c r="C29" s="49"/>
      <c r="D29" s="17">
        <f aca="true" t="shared" si="8" ref="D29:I29">SUM(D30:D35)</f>
        <v>0</v>
      </c>
      <c r="E29" s="17">
        <f t="shared" si="8"/>
        <v>0</v>
      </c>
      <c r="F29" s="17">
        <f t="shared" si="8"/>
        <v>0</v>
      </c>
      <c r="G29" s="17">
        <f t="shared" si="8"/>
        <v>0</v>
      </c>
      <c r="H29" s="17">
        <f t="shared" si="8"/>
        <v>0</v>
      </c>
      <c r="I29" s="27">
        <f t="shared" si="8"/>
        <v>0</v>
      </c>
      <c r="Q29" s="4"/>
      <c r="W29" s="4"/>
    </row>
    <row r="30" spans="1:23" ht="12.75">
      <c r="A30" s="18" t="s">
        <v>33</v>
      </c>
      <c r="B30" s="23"/>
      <c r="C30" s="19">
        <v>1111</v>
      </c>
      <c r="D30" s="20"/>
      <c r="E30" s="20"/>
      <c r="F30" s="20"/>
      <c r="G30" s="20"/>
      <c r="H30" s="20"/>
      <c r="I30" s="28"/>
      <c r="Q30" s="4"/>
      <c r="W30" s="4"/>
    </row>
    <row r="31" spans="1:23" ht="12.75">
      <c r="A31" s="18" t="s">
        <v>82</v>
      </c>
      <c r="B31" s="23"/>
      <c r="C31" s="19">
        <v>1111</v>
      </c>
      <c r="D31" s="20"/>
      <c r="E31" s="20"/>
      <c r="F31" s="20"/>
      <c r="G31" s="20"/>
      <c r="H31" s="20"/>
      <c r="I31" s="28"/>
      <c r="Q31" s="4"/>
      <c r="W31" s="4"/>
    </row>
    <row r="32" spans="1:23" ht="12.75">
      <c r="A32" s="18" t="s">
        <v>34</v>
      </c>
      <c r="B32" s="23"/>
      <c r="C32" s="19">
        <v>1105</v>
      </c>
      <c r="D32" s="20"/>
      <c r="E32" s="20"/>
      <c r="F32" s="20"/>
      <c r="G32" s="20"/>
      <c r="H32" s="20"/>
      <c r="I32" s="28"/>
      <c r="Q32" s="4"/>
      <c r="W32" s="4"/>
    </row>
    <row r="33" spans="1:23" ht="12.75">
      <c r="A33" s="18" t="s">
        <v>35</v>
      </c>
      <c r="B33" s="23"/>
      <c r="C33" s="19">
        <v>1105</v>
      </c>
      <c r="D33" s="20"/>
      <c r="E33" s="20"/>
      <c r="F33" s="20"/>
      <c r="G33" s="20"/>
      <c r="H33" s="20"/>
      <c r="I33" s="28"/>
      <c r="Q33" s="4"/>
      <c r="W33" s="4"/>
    </row>
    <row r="34" spans="1:23" ht="12.75">
      <c r="A34" s="18" t="s">
        <v>69</v>
      </c>
      <c r="B34" s="23"/>
      <c r="C34" s="19">
        <v>1106</v>
      </c>
      <c r="D34" s="20"/>
      <c r="E34" s="20"/>
      <c r="F34" s="20"/>
      <c r="G34" s="20"/>
      <c r="H34" s="20"/>
      <c r="I34" s="28"/>
      <c r="Q34" s="4"/>
      <c r="W34" s="4"/>
    </row>
    <row r="35" spans="1:23" ht="12.75">
      <c r="A35" s="52" t="s">
        <v>83</v>
      </c>
      <c r="B35" s="19"/>
      <c r="C35" s="19">
        <v>1129</v>
      </c>
      <c r="D35" s="20">
        <f aca="true" t="shared" si="9" ref="D35:I35">SUM(D36:D37)</f>
        <v>0</v>
      </c>
      <c r="E35" s="20">
        <f t="shared" si="9"/>
        <v>0</v>
      </c>
      <c r="F35" s="20">
        <f t="shared" si="9"/>
        <v>0</v>
      </c>
      <c r="G35" s="20">
        <f t="shared" si="9"/>
        <v>0</v>
      </c>
      <c r="H35" s="20">
        <f t="shared" si="9"/>
        <v>0</v>
      </c>
      <c r="I35" s="28">
        <f t="shared" si="9"/>
        <v>0</v>
      </c>
      <c r="Q35" s="4"/>
      <c r="W35" s="4"/>
    </row>
    <row r="36" spans="1:23" ht="12.75">
      <c r="A36" s="50" t="s">
        <v>84</v>
      </c>
      <c r="B36" s="23"/>
      <c r="C36" s="19">
        <v>1129</v>
      </c>
      <c r="D36" s="20"/>
      <c r="E36" s="20"/>
      <c r="F36" s="20"/>
      <c r="G36" s="20"/>
      <c r="H36" s="20"/>
      <c r="I36" s="28"/>
      <c r="Q36" s="4"/>
      <c r="W36" s="4"/>
    </row>
    <row r="37" spans="1:23" ht="11.25" customHeight="1">
      <c r="A37" s="50" t="s">
        <v>70</v>
      </c>
      <c r="B37" s="23"/>
      <c r="C37" s="19">
        <v>1129</v>
      </c>
      <c r="D37" s="20"/>
      <c r="E37" s="20"/>
      <c r="F37" s="20"/>
      <c r="G37" s="20"/>
      <c r="H37" s="20"/>
      <c r="I37" s="28"/>
      <c r="Q37" s="4"/>
      <c r="W37" s="4"/>
    </row>
    <row r="38" spans="1:23" ht="11.25" customHeight="1">
      <c r="A38" s="15" t="s">
        <v>71</v>
      </c>
      <c r="B38" s="16">
        <v>226</v>
      </c>
      <c r="C38" s="49"/>
      <c r="D38" s="17">
        <f aca="true" t="shared" si="10" ref="D38:I38">SUM(D39:D48)</f>
        <v>0</v>
      </c>
      <c r="E38" s="17">
        <f t="shared" si="10"/>
        <v>0</v>
      </c>
      <c r="F38" s="17">
        <f t="shared" si="10"/>
        <v>0</v>
      </c>
      <c r="G38" s="17">
        <f t="shared" si="10"/>
        <v>0</v>
      </c>
      <c r="H38" s="17">
        <f t="shared" si="10"/>
        <v>0</v>
      </c>
      <c r="I38" s="27">
        <f t="shared" si="10"/>
        <v>0</v>
      </c>
      <c r="Q38" s="4"/>
      <c r="W38" s="4"/>
    </row>
    <row r="39" spans="1:23" ht="11.25" customHeight="1">
      <c r="A39" s="21" t="s">
        <v>85</v>
      </c>
      <c r="B39" s="23"/>
      <c r="C39" s="19">
        <v>1104</v>
      </c>
      <c r="D39" s="20"/>
      <c r="E39" s="20"/>
      <c r="F39" s="20"/>
      <c r="G39" s="20"/>
      <c r="H39" s="20"/>
      <c r="I39" s="28"/>
      <c r="Q39" s="4"/>
      <c r="W39" s="4"/>
    </row>
    <row r="40" spans="1:23" ht="11.25" customHeight="1">
      <c r="A40" s="21" t="s">
        <v>86</v>
      </c>
      <c r="B40" s="23"/>
      <c r="C40" s="19">
        <v>1130</v>
      </c>
      <c r="D40" s="20"/>
      <c r="E40" s="20"/>
      <c r="F40" s="20"/>
      <c r="G40" s="20"/>
      <c r="H40" s="20"/>
      <c r="I40" s="28"/>
      <c r="Q40" s="4"/>
      <c r="W40" s="4"/>
    </row>
    <row r="41" spans="1:23" ht="12" customHeight="1">
      <c r="A41" s="18" t="s">
        <v>39</v>
      </c>
      <c r="B41" s="19"/>
      <c r="C41" s="19">
        <v>1133</v>
      </c>
      <c r="D41" s="20"/>
      <c r="E41" s="20"/>
      <c r="F41" s="20"/>
      <c r="G41" s="20"/>
      <c r="H41" s="20"/>
      <c r="I41" s="28"/>
      <c r="Q41" s="4"/>
      <c r="W41" s="4"/>
    </row>
    <row r="42" spans="1:23" ht="12" customHeight="1">
      <c r="A42" s="18" t="s">
        <v>72</v>
      </c>
      <c r="B42" s="19"/>
      <c r="C42" s="19">
        <v>1135</v>
      </c>
      <c r="D42" s="20"/>
      <c r="E42" s="20"/>
      <c r="F42" s="20"/>
      <c r="G42" s="20"/>
      <c r="H42" s="20"/>
      <c r="I42" s="28"/>
      <c r="Q42" s="4"/>
      <c r="W42" s="4"/>
    </row>
    <row r="43" spans="1:23" ht="12" customHeight="1">
      <c r="A43" s="18" t="s">
        <v>38</v>
      </c>
      <c r="B43" s="19"/>
      <c r="C43" s="19">
        <v>1135</v>
      </c>
      <c r="D43" s="20"/>
      <c r="E43" s="20"/>
      <c r="F43" s="20"/>
      <c r="G43" s="20"/>
      <c r="H43" s="20"/>
      <c r="I43" s="28"/>
      <c r="Q43" s="4"/>
      <c r="W43" s="4"/>
    </row>
    <row r="44" spans="1:23" ht="12" customHeight="1">
      <c r="A44" s="18" t="s">
        <v>37</v>
      </c>
      <c r="B44" s="19"/>
      <c r="C44" s="19">
        <v>1135</v>
      </c>
      <c r="D44" s="20"/>
      <c r="E44" s="20"/>
      <c r="F44" s="20"/>
      <c r="G44" s="20"/>
      <c r="H44" s="20"/>
      <c r="I44" s="28"/>
      <c r="Q44" s="4"/>
      <c r="W44" s="4"/>
    </row>
    <row r="45" spans="1:23" ht="12" customHeight="1">
      <c r="A45" s="18" t="s">
        <v>87</v>
      </c>
      <c r="B45" s="19"/>
      <c r="C45" s="19">
        <v>1136</v>
      </c>
      <c r="D45" s="20"/>
      <c r="E45" s="20"/>
      <c r="F45" s="20"/>
      <c r="G45" s="20"/>
      <c r="H45" s="20"/>
      <c r="I45" s="28"/>
      <c r="Q45" s="4"/>
      <c r="W45" s="4"/>
    </row>
    <row r="46" spans="1:23" ht="12" customHeight="1">
      <c r="A46" s="18" t="s">
        <v>12</v>
      </c>
      <c r="B46" s="19"/>
      <c r="C46" s="19">
        <v>1137</v>
      </c>
      <c r="D46" s="20"/>
      <c r="E46" s="20"/>
      <c r="F46" s="20"/>
      <c r="G46" s="20"/>
      <c r="H46" s="20"/>
      <c r="I46" s="28"/>
      <c r="Q46" s="4"/>
      <c r="W46" s="4"/>
    </row>
    <row r="47" spans="1:23" ht="12.75">
      <c r="A47" s="18" t="s">
        <v>88</v>
      </c>
      <c r="B47" s="19"/>
      <c r="C47" s="19">
        <v>1139</v>
      </c>
      <c r="D47" s="20"/>
      <c r="E47" s="20"/>
      <c r="F47" s="20"/>
      <c r="G47" s="20"/>
      <c r="H47" s="20"/>
      <c r="I47" s="28"/>
      <c r="Q47" s="4"/>
      <c r="W47" s="4"/>
    </row>
    <row r="48" spans="1:23" ht="11.25" customHeight="1">
      <c r="A48" s="52" t="s">
        <v>89</v>
      </c>
      <c r="B48" s="19"/>
      <c r="C48" s="19">
        <v>1140</v>
      </c>
      <c r="D48" s="20">
        <f aca="true" t="shared" si="11" ref="D48:I48">SUM(D49:D50)</f>
        <v>0</v>
      </c>
      <c r="E48" s="20">
        <f t="shared" si="11"/>
        <v>0</v>
      </c>
      <c r="F48" s="20">
        <f t="shared" si="11"/>
        <v>0</v>
      </c>
      <c r="G48" s="20">
        <f t="shared" si="11"/>
        <v>0</v>
      </c>
      <c r="H48" s="20">
        <f t="shared" si="11"/>
        <v>0</v>
      </c>
      <c r="I48" s="28">
        <f t="shared" si="11"/>
        <v>0</v>
      </c>
      <c r="Q48" s="4"/>
      <c r="W48" s="4"/>
    </row>
    <row r="49" spans="1:23" ht="12" customHeight="1">
      <c r="A49" s="50" t="s">
        <v>36</v>
      </c>
      <c r="B49" s="19"/>
      <c r="C49" s="19">
        <v>1140</v>
      </c>
      <c r="D49" s="20"/>
      <c r="E49" s="20"/>
      <c r="F49" s="20"/>
      <c r="G49" s="20"/>
      <c r="H49" s="20"/>
      <c r="I49" s="28"/>
      <c r="Q49" s="4"/>
      <c r="W49" s="4"/>
    </row>
    <row r="50" spans="1:23" ht="12" customHeight="1">
      <c r="A50" s="50" t="s">
        <v>90</v>
      </c>
      <c r="B50" s="19"/>
      <c r="C50" s="19">
        <v>1140</v>
      </c>
      <c r="D50" s="20"/>
      <c r="E50" s="20"/>
      <c r="F50" s="20"/>
      <c r="G50" s="20"/>
      <c r="H50" s="20"/>
      <c r="I50" s="28"/>
      <c r="Q50" s="4"/>
      <c r="W50" s="4"/>
    </row>
    <row r="51" spans="1:23" ht="12" customHeight="1">
      <c r="A51" s="12" t="s">
        <v>13</v>
      </c>
      <c r="B51" s="13">
        <v>260</v>
      </c>
      <c r="C51" s="51"/>
      <c r="D51" s="14">
        <f aca="true" t="shared" si="12" ref="D51:I51">D52</f>
        <v>0</v>
      </c>
      <c r="E51" s="14">
        <f t="shared" si="12"/>
        <v>0</v>
      </c>
      <c r="F51" s="14">
        <f t="shared" si="12"/>
        <v>0</v>
      </c>
      <c r="G51" s="14">
        <f t="shared" si="12"/>
        <v>0</v>
      </c>
      <c r="H51" s="14">
        <f t="shared" si="12"/>
        <v>0</v>
      </c>
      <c r="I51" s="26">
        <f t="shared" si="12"/>
        <v>0</v>
      </c>
      <c r="Q51" s="4"/>
      <c r="W51" s="4"/>
    </row>
    <row r="52" spans="1:23" ht="11.25" customHeight="1">
      <c r="A52" s="15" t="s">
        <v>91</v>
      </c>
      <c r="B52" s="16">
        <v>262</v>
      </c>
      <c r="C52" s="49"/>
      <c r="D52" s="17">
        <f aca="true" t="shared" si="13" ref="D52:I52">SUM(D53:D54)</f>
        <v>0</v>
      </c>
      <c r="E52" s="17">
        <f t="shared" si="13"/>
        <v>0</v>
      </c>
      <c r="F52" s="17">
        <f t="shared" si="13"/>
        <v>0</v>
      </c>
      <c r="G52" s="17">
        <f t="shared" si="13"/>
        <v>0</v>
      </c>
      <c r="H52" s="17">
        <f t="shared" si="13"/>
        <v>0</v>
      </c>
      <c r="I52" s="27">
        <f t="shared" si="13"/>
        <v>0</v>
      </c>
      <c r="Q52" s="4"/>
      <c r="W52" s="4"/>
    </row>
    <row r="53" spans="1:23" ht="12.75">
      <c r="A53" s="21" t="s">
        <v>40</v>
      </c>
      <c r="B53" s="23"/>
      <c r="C53" s="19">
        <v>1113</v>
      </c>
      <c r="D53" s="20"/>
      <c r="E53" s="20"/>
      <c r="F53" s="20"/>
      <c r="G53" s="20"/>
      <c r="H53" s="20"/>
      <c r="I53" s="28"/>
      <c r="Q53" s="4"/>
      <c r="W53" s="4"/>
    </row>
    <row r="54" spans="1:23" ht="12" customHeight="1">
      <c r="A54" s="52" t="s">
        <v>73</v>
      </c>
      <c r="B54" s="19"/>
      <c r="C54" s="19">
        <v>1142</v>
      </c>
      <c r="D54" s="20">
        <f aca="true" t="shared" si="14" ref="D54:I54">SUM(D55:D59)</f>
        <v>0</v>
      </c>
      <c r="E54" s="20">
        <f t="shared" si="14"/>
        <v>0</v>
      </c>
      <c r="F54" s="20">
        <f t="shared" si="14"/>
        <v>0</v>
      </c>
      <c r="G54" s="20">
        <f t="shared" si="14"/>
        <v>0</v>
      </c>
      <c r="H54" s="20">
        <f t="shared" si="14"/>
        <v>0</v>
      </c>
      <c r="I54" s="28">
        <f t="shared" si="14"/>
        <v>0</v>
      </c>
      <c r="Q54" s="4"/>
      <c r="W54" s="4"/>
    </row>
    <row r="55" spans="1:23" ht="12.75">
      <c r="A55" s="50" t="s">
        <v>41</v>
      </c>
      <c r="B55" s="23"/>
      <c r="C55" s="19">
        <v>1142</v>
      </c>
      <c r="D55" s="20"/>
      <c r="E55" s="20"/>
      <c r="F55" s="20"/>
      <c r="G55" s="20"/>
      <c r="H55" s="20"/>
      <c r="I55" s="28"/>
      <c r="Q55" s="4"/>
      <c r="W55" s="4"/>
    </row>
    <row r="56" spans="1:23" ht="12.75">
      <c r="A56" s="50" t="s">
        <v>92</v>
      </c>
      <c r="B56" s="23"/>
      <c r="C56" s="19">
        <v>1142</v>
      </c>
      <c r="D56" s="20"/>
      <c r="E56" s="20"/>
      <c r="F56" s="20"/>
      <c r="G56" s="20"/>
      <c r="H56" s="20"/>
      <c r="I56" s="28"/>
      <c r="Q56" s="4"/>
      <c r="W56" s="4"/>
    </row>
    <row r="57" spans="1:23" ht="12.75">
      <c r="A57" s="50" t="s">
        <v>14</v>
      </c>
      <c r="B57" s="23"/>
      <c r="C57" s="19">
        <v>1142</v>
      </c>
      <c r="D57" s="20"/>
      <c r="E57" s="20"/>
      <c r="F57" s="20"/>
      <c r="G57" s="20"/>
      <c r="H57" s="20"/>
      <c r="I57" s="28"/>
      <c r="Q57" s="4"/>
      <c r="W57" s="4"/>
    </row>
    <row r="58" spans="1:23" ht="12.75">
      <c r="A58" s="50" t="s">
        <v>42</v>
      </c>
      <c r="B58" s="23"/>
      <c r="C58" s="19">
        <v>1142</v>
      </c>
      <c r="D58" s="20"/>
      <c r="E58" s="20"/>
      <c r="F58" s="20"/>
      <c r="G58" s="20"/>
      <c r="H58" s="20"/>
      <c r="I58" s="28"/>
      <c r="Q58" s="4"/>
      <c r="W58" s="4"/>
    </row>
    <row r="59" spans="1:23" ht="12.75">
      <c r="A59" s="50" t="s">
        <v>43</v>
      </c>
      <c r="B59" s="23"/>
      <c r="C59" s="19">
        <v>1142</v>
      </c>
      <c r="D59" s="20"/>
      <c r="E59" s="20"/>
      <c r="F59" s="20"/>
      <c r="G59" s="20"/>
      <c r="H59" s="20"/>
      <c r="I59" s="28"/>
      <c r="Q59" s="4"/>
      <c r="W59" s="4"/>
    </row>
    <row r="60" spans="1:23" ht="12.75">
      <c r="A60" s="12" t="s">
        <v>15</v>
      </c>
      <c r="B60" s="13">
        <v>290</v>
      </c>
      <c r="C60" s="51"/>
      <c r="D60" s="14">
        <f aca="true" t="shared" si="15" ref="D60:I60">SUM(D61:D63)</f>
        <v>0</v>
      </c>
      <c r="E60" s="14">
        <f t="shared" si="15"/>
        <v>0</v>
      </c>
      <c r="F60" s="14">
        <f t="shared" si="15"/>
        <v>0</v>
      </c>
      <c r="G60" s="14">
        <f t="shared" si="15"/>
        <v>0</v>
      </c>
      <c r="H60" s="14">
        <f t="shared" si="15"/>
        <v>0</v>
      </c>
      <c r="I60" s="26">
        <f t="shared" si="15"/>
        <v>0</v>
      </c>
      <c r="Q60" s="4"/>
      <c r="W60" s="4"/>
    </row>
    <row r="61" spans="1:23" ht="12.75">
      <c r="A61" s="50" t="s">
        <v>93</v>
      </c>
      <c r="B61" s="23"/>
      <c r="C61" s="19">
        <v>1143</v>
      </c>
      <c r="D61" s="20"/>
      <c r="E61" s="20"/>
      <c r="F61" s="20"/>
      <c r="G61" s="20"/>
      <c r="H61" s="20"/>
      <c r="I61" s="28"/>
      <c r="Q61" s="4"/>
      <c r="W61" s="4"/>
    </row>
    <row r="62" spans="1:23" ht="12.75">
      <c r="A62" s="50" t="s">
        <v>94</v>
      </c>
      <c r="B62" s="23"/>
      <c r="C62" s="19">
        <v>1143</v>
      </c>
      <c r="D62" s="20"/>
      <c r="E62" s="20"/>
      <c r="F62" s="20"/>
      <c r="G62" s="20"/>
      <c r="H62" s="20"/>
      <c r="I62" s="28"/>
      <c r="Q62" s="4"/>
      <c r="W62" s="4"/>
    </row>
    <row r="63" spans="1:23" ht="12.75">
      <c r="A63" s="50" t="s">
        <v>95</v>
      </c>
      <c r="B63" s="23"/>
      <c r="C63" s="19">
        <v>1148</v>
      </c>
      <c r="D63" s="20"/>
      <c r="E63" s="20"/>
      <c r="F63" s="20"/>
      <c r="G63" s="20"/>
      <c r="H63" s="20"/>
      <c r="I63" s="28"/>
      <c r="Q63" s="4"/>
      <c r="W63" s="4"/>
    </row>
    <row r="64" spans="1:23" ht="12.75">
      <c r="A64" s="10" t="s">
        <v>44</v>
      </c>
      <c r="B64" s="53">
        <v>300</v>
      </c>
      <c r="C64" s="54"/>
      <c r="D64" s="11">
        <f aca="true" t="shared" si="16" ref="D64:I64">D65+D70</f>
        <v>0</v>
      </c>
      <c r="E64" s="11">
        <f t="shared" si="16"/>
        <v>0</v>
      </c>
      <c r="F64" s="11">
        <f t="shared" si="16"/>
        <v>0</v>
      </c>
      <c r="G64" s="11">
        <f t="shared" si="16"/>
        <v>0</v>
      </c>
      <c r="H64" s="11">
        <f t="shared" si="16"/>
        <v>0</v>
      </c>
      <c r="I64" s="25">
        <f t="shared" si="16"/>
        <v>0</v>
      </c>
      <c r="Q64" s="4"/>
      <c r="W64" s="4"/>
    </row>
    <row r="65" spans="1:23" ht="12.75">
      <c r="A65" s="15" t="s">
        <v>45</v>
      </c>
      <c r="B65" s="16">
        <v>310</v>
      </c>
      <c r="C65" s="49"/>
      <c r="D65" s="17">
        <f aca="true" t="shared" si="17" ref="D65:I65">SUM(D66:D69)</f>
        <v>0</v>
      </c>
      <c r="E65" s="17">
        <f t="shared" si="17"/>
        <v>0</v>
      </c>
      <c r="F65" s="17">
        <f t="shared" si="17"/>
        <v>0</v>
      </c>
      <c r="G65" s="17">
        <f t="shared" si="17"/>
        <v>0</v>
      </c>
      <c r="H65" s="17">
        <f t="shared" si="17"/>
        <v>0</v>
      </c>
      <c r="I65" s="27">
        <f t="shared" si="17"/>
        <v>0</v>
      </c>
      <c r="Q65" s="4"/>
      <c r="W65" s="4"/>
    </row>
    <row r="66" spans="1:23" ht="12" customHeight="1">
      <c r="A66" s="21" t="s">
        <v>74</v>
      </c>
      <c r="B66" s="23"/>
      <c r="C66" s="19">
        <v>1116</v>
      </c>
      <c r="D66" s="20"/>
      <c r="E66" s="20"/>
      <c r="F66" s="20"/>
      <c r="G66" s="20"/>
      <c r="H66" s="20"/>
      <c r="I66" s="28"/>
      <c r="Q66" s="4"/>
      <c r="W66" s="4"/>
    </row>
    <row r="67" spans="1:23" ht="12.75">
      <c r="A67" s="18" t="s">
        <v>47</v>
      </c>
      <c r="B67" s="23"/>
      <c r="C67" s="19">
        <v>1116</v>
      </c>
      <c r="D67" s="20"/>
      <c r="E67" s="20"/>
      <c r="F67" s="20"/>
      <c r="G67" s="20"/>
      <c r="H67" s="20"/>
      <c r="I67" s="28"/>
      <c r="Q67" s="4"/>
      <c r="W67" s="4"/>
    </row>
    <row r="68" spans="1:23" ht="12.75">
      <c r="A68" s="18" t="s">
        <v>48</v>
      </c>
      <c r="B68" s="23"/>
      <c r="C68" s="19">
        <v>1116</v>
      </c>
      <c r="D68" s="20"/>
      <c r="E68" s="20"/>
      <c r="F68" s="20"/>
      <c r="G68" s="20"/>
      <c r="H68" s="20"/>
      <c r="I68" s="28"/>
      <c r="Q68" s="4"/>
      <c r="W68" s="4"/>
    </row>
    <row r="69" spans="1:23" ht="12.75">
      <c r="A69" s="21" t="s">
        <v>46</v>
      </c>
      <c r="B69" s="23"/>
      <c r="C69" s="19">
        <v>1118</v>
      </c>
      <c r="D69" s="20"/>
      <c r="E69" s="20"/>
      <c r="F69" s="20"/>
      <c r="G69" s="20"/>
      <c r="H69" s="20"/>
      <c r="I69" s="28"/>
      <c r="Q69" s="4"/>
      <c r="W69" s="4"/>
    </row>
    <row r="70" spans="1:23" ht="12.75">
      <c r="A70" s="15" t="s">
        <v>49</v>
      </c>
      <c r="B70" s="16">
        <v>340</v>
      </c>
      <c r="C70" s="49"/>
      <c r="D70" s="17">
        <f aca="true" t="shared" si="18" ref="D70:I70">SUM(D71:D77)</f>
        <v>0</v>
      </c>
      <c r="E70" s="17">
        <f t="shared" si="18"/>
        <v>0</v>
      </c>
      <c r="F70" s="17">
        <f t="shared" si="18"/>
        <v>0</v>
      </c>
      <c r="G70" s="17">
        <f t="shared" si="18"/>
        <v>0</v>
      </c>
      <c r="H70" s="17">
        <f t="shared" si="18"/>
        <v>0</v>
      </c>
      <c r="I70" s="27">
        <f t="shared" si="18"/>
        <v>0</v>
      </c>
      <c r="Q70" s="4"/>
      <c r="W70" s="4"/>
    </row>
    <row r="71" spans="1:23" ht="12.75">
      <c r="A71" s="21" t="s">
        <v>96</v>
      </c>
      <c r="B71" s="19"/>
      <c r="C71" s="19">
        <v>1112</v>
      </c>
      <c r="D71" s="20"/>
      <c r="E71" s="20"/>
      <c r="F71" s="20"/>
      <c r="G71" s="20"/>
      <c r="H71" s="20"/>
      <c r="I71" s="28"/>
      <c r="Q71" s="4"/>
      <c r="W71" s="4"/>
    </row>
    <row r="72" spans="1:23" ht="12.75">
      <c r="A72" s="21" t="s">
        <v>97</v>
      </c>
      <c r="B72" s="19"/>
      <c r="C72" s="19">
        <v>1117</v>
      </c>
      <c r="D72" s="20"/>
      <c r="E72" s="20"/>
      <c r="F72" s="20"/>
      <c r="G72" s="20"/>
      <c r="H72" s="20"/>
      <c r="I72" s="28"/>
      <c r="Q72" s="4"/>
      <c r="W72" s="4"/>
    </row>
    <row r="73" spans="1:23" ht="12.75">
      <c r="A73" s="21" t="s">
        <v>50</v>
      </c>
      <c r="B73" s="19"/>
      <c r="C73" s="19">
        <v>1119</v>
      </c>
      <c r="D73" s="20"/>
      <c r="E73" s="20"/>
      <c r="F73" s="20"/>
      <c r="G73" s="20"/>
      <c r="H73" s="20"/>
      <c r="I73" s="28"/>
      <c r="Q73" s="4"/>
      <c r="W73" s="4"/>
    </row>
    <row r="74" spans="1:23" ht="12.75">
      <c r="A74" s="21" t="s">
        <v>51</v>
      </c>
      <c r="B74" s="19"/>
      <c r="C74" s="19">
        <v>1120</v>
      </c>
      <c r="D74" s="20"/>
      <c r="E74" s="20"/>
      <c r="F74" s="20"/>
      <c r="G74" s="20"/>
      <c r="H74" s="20"/>
      <c r="I74" s="28"/>
      <c r="Q74" s="4"/>
      <c r="W74" s="4"/>
    </row>
    <row r="75" spans="1:23" ht="12.75">
      <c r="A75" s="21" t="s">
        <v>98</v>
      </c>
      <c r="B75" s="19"/>
      <c r="C75" s="19">
        <v>1121</v>
      </c>
      <c r="D75" s="20"/>
      <c r="E75" s="20"/>
      <c r="F75" s="20"/>
      <c r="G75" s="20"/>
      <c r="H75" s="20"/>
      <c r="I75" s="28"/>
      <c r="Q75" s="4"/>
      <c r="W75" s="4"/>
    </row>
    <row r="76" spans="1:23" ht="12.75">
      <c r="A76" s="21" t="s">
        <v>52</v>
      </c>
      <c r="B76" s="19"/>
      <c r="C76" s="19">
        <v>1122</v>
      </c>
      <c r="D76" s="20"/>
      <c r="E76" s="20"/>
      <c r="F76" s="20"/>
      <c r="G76" s="20"/>
      <c r="H76" s="20"/>
      <c r="I76" s="28"/>
      <c r="Q76" s="4"/>
      <c r="W76" s="4"/>
    </row>
    <row r="77" spans="1:23" ht="12.75">
      <c r="A77" s="22" t="s">
        <v>26</v>
      </c>
      <c r="B77" s="19"/>
      <c r="C77" s="19">
        <v>1123</v>
      </c>
      <c r="D77" s="20">
        <f aca="true" t="shared" si="19" ref="D77:I77">SUM(D78:D84)</f>
        <v>0</v>
      </c>
      <c r="E77" s="20">
        <f t="shared" si="19"/>
        <v>0</v>
      </c>
      <c r="F77" s="20">
        <f t="shared" si="19"/>
        <v>0</v>
      </c>
      <c r="G77" s="20">
        <f t="shared" si="19"/>
        <v>0</v>
      </c>
      <c r="H77" s="20">
        <f t="shared" si="19"/>
        <v>0</v>
      </c>
      <c r="I77" s="28">
        <f t="shared" si="19"/>
        <v>0</v>
      </c>
      <c r="Q77" s="4"/>
      <c r="W77" s="4"/>
    </row>
    <row r="78" spans="1:23" ht="12.75">
      <c r="A78" s="50" t="s">
        <v>53</v>
      </c>
      <c r="B78" s="19"/>
      <c r="C78" s="19">
        <v>1123</v>
      </c>
      <c r="D78" s="20"/>
      <c r="E78" s="20"/>
      <c r="F78" s="20"/>
      <c r="G78" s="20"/>
      <c r="H78" s="20"/>
      <c r="I78" s="28"/>
      <c r="Q78" s="4"/>
      <c r="W78" s="4"/>
    </row>
    <row r="79" spans="1:23" ht="12.75">
      <c r="A79" s="50" t="s">
        <v>54</v>
      </c>
      <c r="B79" s="19"/>
      <c r="C79" s="19">
        <v>1123</v>
      </c>
      <c r="D79" s="20"/>
      <c r="E79" s="20"/>
      <c r="F79" s="20"/>
      <c r="G79" s="20"/>
      <c r="H79" s="20"/>
      <c r="I79" s="28"/>
      <c r="Q79" s="4"/>
      <c r="W79" s="4"/>
    </row>
    <row r="80" spans="1:23" ht="12.75">
      <c r="A80" s="50" t="s">
        <v>16</v>
      </c>
      <c r="B80" s="19"/>
      <c r="C80" s="19">
        <v>1123</v>
      </c>
      <c r="D80" s="20"/>
      <c r="E80" s="20"/>
      <c r="F80" s="20"/>
      <c r="G80" s="20"/>
      <c r="H80" s="20"/>
      <c r="I80" s="28"/>
      <c r="Q80" s="4"/>
      <c r="W80" s="4"/>
    </row>
    <row r="81" spans="1:23" ht="12.75">
      <c r="A81" s="50" t="s">
        <v>55</v>
      </c>
      <c r="B81" s="19"/>
      <c r="C81" s="19">
        <v>1123</v>
      </c>
      <c r="D81" s="20"/>
      <c r="E81" s="20"/>
      <c r="F81" s="20"/>
      <c r="G81" s="20"/>
      <c r="H81" s="20"/>
      <c r="I81" s="28"/>
      <c r="Q81" s="4"/>
      <c r="W81" s="4"/>
    </row>
    <row r="82" spans="1:23" ht="12.75">
      <c r="A82" s="50" t="s">
        <v>17</v>
      </c>
      <c r="B82" s="19"/>
      <c r="C82" s="19">
        <v>1123</v>
      </c>
      <c r="D82" s="20"/>
      <c r="E82" s="20"/>
      <c r="F82" s="20"/>
      <c r="G82" s="20"/>
      <c r="H82" s="20"/>
      <c r="I82" s="28"/>
      <c r="Q82" s="4"/>
      <c r="W82" s="4"/>
    </row>
    <row r="83" spans="1:23" ht="12.75">
      <c r="A83" s="50" t="s">
        <v>99</v>
      </c>
      <c r="B83" s="19"/>
      <c r="C83" s="19">
        <v>1123</v>
      </c>
      <c r="D83" s="20"/>
      <c r="E83" s="20"/>
      <c r="F83" s="20"/>
      <c r="G83" s="20"/>
      <c r="H83" s="20"/>
      <c r="I83" s="28"/>
      <c r="Q83" s="4"/>
      <c r="W83" s="4"/>
    </row>
    <row r="84" spans="1:23" ht="13.5" thickBot="1">
      <c r="A84" s="55" t="s">
        <v>100</v>
      </c>
      <c r="B84" s="56"/>
      <c r="C84" s="56">
        <v>1123</v>
      </c>
      <c r="D84" s="57"/>
      <c r="E84" s="57"/>
      <c r="F84" s="57"/>
      <c r="G84" s="57"/>
      <c r="H84" s="57"/>
      <c r="I84" s="58"/>
      <c r="Q84" s="4"/>
      <c r="W84" s="4"/>
    </row>
    <row r="85" spans="1:23" ht="13.5" thickBot="1">
      <c r="A85" s="39" t="s">
        <v>20</v>
      </c>
      <c r="B85" s="59" t="s">
        <v>2</v>
      </c>
      <c r="C85" s="59" t="s">
        <v>2</v>
      </c>
      <c r="D85" s="42">
        <f aca="true" t="shared" si="20" ref="D85:I85">D5+D64</f>
        <v>1280.69</v>
      </c>
      <c r="E85" s="42">
        <f t="shared" si="20"/>
        <v>0</v>
      </c>
      <c r="F85" s="42">
        <f t="shared" si="20"/>
        <v>248531.69</v>
      </c>
      <c r="G85" s="42">
        <f t="shared" si="20"/>
        <v>247251</v>
      </c>
      <c r="H85" s="42">
        <f t="shared" si="20"/>
        <v>0</v>
      </c>
      <c r="I85" s="43">
        <f t="shared" si="20"/>
        <v>0</v>
      </c>
      <c r="Q85" s="4"/>
      <c r="W85" s="4"/>
    </row>
    <row r="86" spans="1:23" ht="12" customHeight="1">
      <c r="A86" s="6"/>
      <c r="B86" s="6"/>
      <c r="C86" s="6"/>
      <c r="D86" s="4"/>
      <c r="E86" s="4"/>
      <c r="H86" s="8"/>
      <c r="I86" s="8"/>
      <c r="Q86" s="4"/>
      <c r="W86" s="4"/>
    </row>
    <row r="87" spans="1:23" ht="12.75">
      <c r="A87" s="6"/>
      <c r="B87" s="6"/>
      <c r="C87" s="6"/>
      <c r="D87" s="7" t="s">
        <v>111</v>
      </c>
      <c r="F87" s="8"/>
      <c r="G87" s="9" t="s">
        <v>60</v>
      </c>
      <c r="H87" s="8"/>
      <c r="I87" s="8"/>
      <c r="Q87" s="4"/>
      <c r="W87" s="4"/>
    </row>
    <row r="88" spans="1:23" ht="12.75">
      <c r="A88" s="6"/>
      <c r="B88" s="6"/>
      <c r="C88" s="6"/>
      <c r="F88" s="8"/>
      <c r="G88" s="8"/>
      <c r="H88" s="8"/>
      <c r="I88" s="8"/>
      <c r="Q88" s="4"/>
      <c r="W88" s="4"/>
    </row>
    <row r="89" spans="1:23" ht="12.75">
      <c r="A89" s="7" t="s">
        <v>58</v>
      </c>
      <c r="B89" s="6"/>
      <c r="C89" s="6"/>
      <c r="D89" s="7" t="s">
        <v>57</v>
      </c>
      <c r="F89" s="8"/>
      <c r="G89" s="9" t="s">
        <v>110</v>
      </c>
      <c r="H89" s="8"/>
      <c r="I89" s="8"/>
      <c r="Q89" s="4"/>
      <c r="W89" s="4"/>
    </row>
    <row r="90" spans="1:23" ht="12.75">
      <c r="A90" s="6"/>
      <c r="B90" s="6"/>
      <c r="C90" s="6"/>
      <c r="F90" s="8"/>
      <c r="G90" s="8"/>
      <c r="H90" s="8"/>
      <c r="I90" s="8"/>
      <c r="Q90" s="4"/>
      <c r="W90" s="4"/>
    </row>
    <row r="91" spans="2:23" ht="12.75">
      <c r="B91" s="4"/>
      <c r="C91" s="4"/>
      <c r="D91" s="4"/>
      <c r="F91" s="8"/>
      <c r="G91" s="8"/>
      <c r="Q91" s="4"/>
      <c r="W91" s="4"/>
    </row>
    <row r="92" spans="2:23" ht="12.75">
      <c r="B92" s="4"/>
      <c r="C92" s="4"/>
      <c r="D92" s="4"/>
      <c r="E92" s="4"/>
      <c r="Q92" s="4"/>
      <c r="W92" s="4"/>
    </row>
    <row r="93" spans="2:23" ht="12.75">
      <c r="B93" s="4"/>
      <c r="C93" s="4"/>
      <c r="D93" s="4"/>
      <c r="E93" s="4"/>
      <c r="Q93" s="4"/>
      <c r="W93" s="4"/>
    </row>
    <row r="94" spans="2:23" ht="12.75">
      <c r="B94" s="4"/>
      <c r="C94" s="4"/>
      <c r="D94" s="4"/>
      <c r="E94" s="4"/>
      <c r="Q94" s="4"/>
      <c r="W94" s="4"/>
    </row>
    <row r="95" spans="2:23" ht="12.75">
      <c r="B95" s="4"/>
      <c r="C95" s="4"/>
      <c r="D95" s="4"/>
      <c r="E95" s="4"/>
      <c r="Q95" s="4"/>
      <c r="W95" s="4"/>
    </row>
    <row r="96" spans="2:23" ht="12.75">
      <c r="B96" s="4"/>
      <c r="C96" s="4"/>
      <c r="D96" s="4"/>
      <c r="E96" s="4"/>
      <c r="Q96" s="4"/>
      <c r="W96" s="4"/>
    </row>
    <row r="97" spans="2:23" ht="12.75">
      <c r="B97" s="4"/>
      <c r="C97" s="4"/>
      <c r="D97" s="4"/>
      <c r="E97" s="4"/>
      <c r="Q97" s="4"/>
      <c r="W97" s="4"/>
    </row>
    <row r="98" spans="2:23" ht="12.75">
      <c r="B98" s="4"/>
      <c r="C98" s="4"/>
      <c r="D98" s="4"/>
      <c r="E98" s="4"/>
      <c r="Q98" s="4"/>
      <c r="W98" s="4"/>
    </row>
    <row r="99" spans="2:23" ht="12.75">
      <c r="B99" s="4"/>
      <c r="C99" s="4"/>
      <c r="D99" s="4"/>
      <c r="E99" s="4"/>
      <c r="Q99" s="4"/>
      <c r="W99" s="4"/>
    </row>
    <row r="100" spans="2:23" ht="12.75">
      <c r="B100" s="4"/>
      <c r="C100" s="4"/>
      <c r="D100" s="4"/>
      <c r="E100" s="4"/>
      <c r="Q100" s="4"/>
      <c r="W100" s="4"/>
    </row>
    <row r="101" spans="2:23" ht="12.75">
      <c r="B101" s="4"/>
      <c r="C101" s="4"/>
      <c r="D101" s="4"/>
      <c r="E101" s="4"/>
      <c r="Q101" s="4"/>
      <c r="W101" s="4"/>
    </row>
    <row r="102" spans="2:23" ht="12.75">
      <c r="B102" s="4"/>
      <c r="C102" s="4"/>
      <c r="D102" s="4"/>
      <c r="E102" s="4"/>
      <c r="Q102" s="4"/>
      <c r="W102" s="4"/>
    </row>
    <row r="103" spans="2:23" ht="12.75">
      <c r="B103" s="4"/>
      <c r="C103" s="4"/>
      <c r="D103" s="4"/>
      <c r="E103" s="4"/>
      <c r="Q103" s="4"/>
      <c r="W103" s="4"/>
    </row>
    <row r="104" spans="2:23" ht="12.75">
      <c r="B104" s="4"/>
      <c r="C104" s="4"/>
      <c r="D104" s="4"/>
      <c r="E104" s="4"/>
      <c r="Q104" s="4"/>
      <c r="W104" s="4"/>
    </row>
    <row r="105" spans="2:23" ht="12.75">
      <c r="B105" s="4"/>
      <c r="C105" s="4"/>
      <c r="D105" s="4"/>
      <c r="E105" s="4"/>
      <c r="Q105" s="4"/>
      <c r="W105" s="4"/>
    </row>
    <row r="106" spans="2:23" ht="12.75">
      <c r="B106" s="4"/>
      <c r="C106" s="4"/>
      <c r="D106" s="4"/>
      <c r="E106" s="4"/>
      <c r="Q106" s="4"/>
      <c r="W106" s="4"/>
    </row>
    <row r="107" spans="2:23" ht="12.75">
      <c r="B107" s="4"/>
      <c r="C107" s="4"/>
      <c r="D107" s="4"/>
      <c r="E107" s="4"/>
      <c r="Q107" s="4"/>
      <c r="W107" s="4"/>
    </row>
    <row r="108" spans="2:23" ht="12.75">
      <c r="B108" s="4"/>
      <c r="C108" s="4"/>
      <c r="D108" s="4"/>
      <c r="E108" s="4"/>
      <c r="Q108" s="4"/>
      <c r="W108" s="4"/>
    </row>
    <row r="109" spans="2:23" ht="12.75">
      <c r="B109" s="4"/>
      <c r="C109" s="4"/>
      <c r="D109" s="4"/>
      <c r="E109" s="4"/>
      <c r="Q109" s="4"/>
      <c r="W109" s="4"/>
    </row>
    <row r="110" spans="2:23" ht="12.75">
      <c r="B110" s="4"/>
      <c r="C110" s="4"/>
      <c r="D110" s="4"/>
      <c r="E110" s="4"/>
      <c r="Q110" s="4"/>
      <c r="W110" s="4"/>
    </row>
    <row r="111" spans="2:23" ht="12.75">
      <c r="B111" s="4"/>
      <c r="C111" s="4"/>
      <c r="D111" s="4"/>
      <c r="E111" s="4"/>
      <c r="Q111" s="4"/>
      <c r="W111" s="4"/>
    </row>
    <row r="112" spans="2:23" ht="12.75">
      <c r="B112" s="4"/>
      <c r="C112" s="4"/>
      <c r="D112" s="4"/>
      <c r="E112" s="4"/>
      <c r="Q112" s="4"/>
      <c r="W112" s="4"/>
    </row>
    <row r="113" spans="2:23" ht="12.75">
      <c r="B113" s="4"/>
      <c r="C113" s="4"/>
      <c r="D113" s="4"/>
      <c r="E113" s="4"/>
      <c r="Q113" s="4"/>
      <c r="W113" s="4"/>
    </row>
    <row r="114" spans="2:23" ht="12.75">
      <c r="B114" s="4"/>
      <c r="C114" s="4"/>
      <c r="D114" s="4"/>
      <c r="E114" s="4"/>
      <c r="Q114" s="4"/>
      <c r="W114" s="4"/>
    </row>
    <row r="115" spans="2:23" ht="12.75">
      <c r="B115" s="4"/>
      <c r="C115" s="4"/>
      <c r="D115" s="4"/>
      <c r="E115" s="4"/>
      <c r="Q115" s="4"/>
      <c r="W115" s="4"/>
    </row>
    <row r="116" spans="2:23" ht="12.75">
      <c r="B116" s="4"/>
      <c r="C116" s="4"/>
      <c r="D116" s="4"/>
      <c r="E116" s="4"/>
      <c r="Q116" s="4"/>
      <c r="W116" s="4"/>
    </row>
    <row r="117" spans="2:23" ht="12.75">
      <c r="B117" s="4"/>
      <c r="C117" s="4"/>
      <c r="D117" s="4"/>
      <c r="E117" s="4"/>
      <c r="Q117" s="4"/>
      <c r="W117" s="4"/>
    </row>
    <row r="118" spans="2:23" ht="12.75">
      <c r="B118" s="4"/>
      <c r="C118" s="4"/>
      <c r="D118" s="4"/>
      <c r="E118" s="4"/>
      <c r="Q118" s="4"/>
      <c r="W118" s="4"/>
    </row>
    <row r="119" spans="2:23" ht="12.75">
      <c r="B119" s="4"/>
      <c r="C119" s="4"/>
      <c r="D119" s="4"/>
      <c r="E119" s="4"/>
      <c r="Q119" s="4"/>
      <c r="W119" s="4"/>
    </row>
    <row r="120" spans="2:23" ht="12.75">
      <c r="B120" s="4"/>
      <c r="C120" s="4"/>
      <c r="D120" s="4"/>
      <c r="E120" s="4"/>
      <c r="Q120" s="4"/>
      <c r="W120" s="4"/>
    </row>
    <row r="121" spans="2:23" ht="12.75">
      <c r="B121" s="4"/>
      <c r="C121" s="4"/>
      <c r="D121" s="4"/>
      <c r="E121" s="4"/>
      <c r="Q121" s="4"/>
      <c r="W121" s="4"/>
    </row>
    <row r="122" spans="2:23" ht="12.75">
      <c r="B122" s="4"/>
      <c r="C122" s="4"/>
      <c r="D122" s="4"/>
      <c r="E122" s="4"/>
      <c r="Q122" s="4"/>
      <c r="W122" s="4"/>
    </row>
    <row r="123" spans="2:23" ht="12.75">
      <c r="B123" s="4"/>
      <c r="C123" s="4"/>
      <c r="D123" s="4"/>
      <c r="E123" s="4"/>
      <c r="Q123" s="4"/>
      <c r="W123" s="4"/>
    </row>
    <row r="124" spans="2:23" ht="12.75">
      <c r="B124" s="4"/>
      <c r="C124" s="4"/>
      <c r="D124" s="4"/>
      <c r="E124" s="4"/>
      <c r="Q124" s="4"/>
      <c r="W124" s="4"/>
    </row>
    <row r="125" spans="2:23" ht="12.75">
      <c r="B125" s="4"/>
      <c r="C125" s="4"/>
      <c r="D125" s="4"/>
      <c r="E125" s="4"/>
      <c r="Q125" s="4"/>
      <c r="W125" s="4"/>
    </row>
    <row r="126" spans="2:23" ht="12.75">
      <c r="B126" s="4"/>
      <c r="C126" s="4"/>
      <c r="D126" s="4"/>
      <c r="E126" s="4"/>
      <c r="Q126" s="4"/>
      <c r="W126" s="4"/>
    </row>
    <row r="127" spans="2:23" ht="12.75">
      <c r="B127" s="4"/>
      <c r="C127" s="4"/>
      <c r="D127" s="4"/>
      <c r="E127" s="4"/>
      <c r="Q127" s="4"/>
      <c r="W127" s="4"/>
    </row>
    <row r="128" spans="2:23" ht="12.75">
      <c r="B128" s="4"/>
      <c r="C128" s="4"/>
      <c r="D128" s="4"/>
      <c r="E128" s="4"/>
      <c r="Q128" s="4"/>
      <c r="W128" s="4"/>
    </row>
    <row r="129" spans="2:23" ht="12.75">
      <c r="B129" s="4"/>
      <c r="C129" s="4"/>
      <c r="D129" s="4"/>
      <c r="E129" s="4"/>
      <c r="Q129" s="4"/>
      <c r="W129" s="4"/>
    </row>
    <row r="130" spans="2:23" ht="12.75">
      <c r="B130" s="4"/>
      <c r="C130" s="4"/>
      <c r="D130" s="4"/>
      <c r="E130" s="4"/>
      <c r="Q130" s="4"/>
      <c r="W130" s="4"/>
    </row>
    <row r="131" spans="2:23" ht="12.75">
      <c r="B131" s="4"/>
      <c r="C131" s="4"/>
      <c r="D131" s="4"/>
      <c r="E131" s="4"/>
      <c r="Q131" s="4"/>
      <c r="W131" s="4"/>
    </row>
    <row r="132" spans="2:23" ht="12.75">
      <c r="B132" s="4"/>
      <c r="C132" s="4"/>
      <c r="D132" s="4"/>
      <c r="E132" s="4"/>
      <c r="Q132" s="4"/>
      <c r="W132" s="4"/>
    </row>
    <row r="133" spans="2:23" ht="12.75">
      <c r="B133" s="4"/>
      <c r="C133" s="4"/>
      <c r="D133" s="4"/>
      <c r="E133" s="4"/>
      <c r="Q133" s="4"/>
      <c r="W133" s="4"/>
    </row>
    <row r="134" spans="2:23" ht="12.75">
      <c r="B134" s="4"/>
      <c r="C134" s="4"/>
      <c r="D134" s="4"/>
      <c r="E134" s="4"/>
      <c r="Q134" s="4"/>
      <c r="W134" s="4"/>
    </row>
    <row r="135" spans="2:23" ht="12.75">
      <c r="B135" s="4"/>
      <c r="C135" s="4"/>
      <c r="D135" s="4"/>
      <c r="E135" s="4"/>
      <c r="Q135" s="4"/>
      <c r="W135" s="4"/>
    </row>
    <row r="136" spans="2:23" ht="12.75">
      <c r="B136" s="4"/>
      <c r="C136" s="4"/>
      <c r="D136" s="4"/>
      <c r="E136" s="4"/>
      <c r="Q136" s="4"/>
      <c r="W136" s="4"/>
    </row>
    <row r="137" spans="2:23" ht="12.75">
      <c r="B137" s="4"/>
      <c r="C137" s="4"/>
      <c r="D137" s="4"/>
      <c r="E137" s="4"/>
      <c r="Q137" s="4"/>
      <c r="W137" s="4"/>
    </row>
    <row r="138" spans="2:23" ht="12.75">
      <c r="B138" s="4"/>
      <c r="C138" s="4"/>
      <c r="D138" s="4"/>
      <c r="E138" s="4"/>
      <c r="Q138" s="4"/>
      <c r="W138" s="4"/>
    </row>
    <row r="139" spans="2:23" ht="12.75">
      <c r="B139" s="4"/>
      <c r="C139" s="4"/>
      <c r="D139" s="4"/>
      <c r="E139" s="4"/>
      <c r="Q139" s="4"/>
      <c r="W139" s="4"/>
    </row>
    <row r="140" spans="2:23" ht="12.75">
      <c r="B140" s="4"/>
      <c r="C140" s="4"/>
      <c r="D140" s="4"/>
      <c r="E140" s="4"/>
      <c r="Q140" s="4"/>
      <c r="W140" s="4"/>
    </row>
    <row r="141" spans="2:23" ht="12.75">
      <c r="B141" s="4"/>
      <c r="C141" s="4"/>
      <c r="D141" s="4"/>
      <c r="E141" s="4"/>
      <c r="Q141" s="4"/>
      <c r="W141" s="4"/>
    </row>
    <row r="142" spans="2:23" ht="12.75">
      <c r="B142" s="4"/>
      <c r="C142" s="4"/>
      <c r="D142" s="4"/>
      <c r="E142" s="4"/>
      <c r="Q142" s="4"/>
      <c r="W142" s="4"/>
    </row>
    <row r="143" spans="2:23" ht="12.75">
      <c r="B143" s="4"/>
      <c r="C143" s="4"/>
      <c r="D143" s="4"/>
      <c r="E143" s="4"/>
      <c r="Q143" s="4"/>
      <c r="W143" s="4"/>
    </row>
    <row r="144" spans="2:23" ht="12.75">
      <c r="B144" s="4"/>
      <c r="C144" s="4"/>
      <c r="D144" s="4"/>
      <c r="E144" s="4"/>
      <c r="Q144" s="4"/>
      <c r="W144" s="4"/>
    </row>
    <row r="145" spans="2:23" ht="12.75">
      <c r="B145" s="4"/>
      <c r="C145" s="4"/>
      <c r="D145" s="4"/>
      <c r="E145" s="4"/>
      <c r="Q145" s="4"/>
      <c r="W145" s="4"/>
    </row>
    <row r="146" spans="2:23" ht="12.75">
      <c r="B146" s="4"/>
      <c r="C146" s="4"/>
      <c r="D146" s="4"/>
      <c r="E146" s="4"/>
      <c r="Q146" s="4"/>
      <c r="W146" s="4"/>
    </row>
  </sheetData>
  <sheetProtection/>
  <mergeCells count="5">
    <mergeCell ref="A3:A4"/>
    <mergeCell ref="D3:I3"/>
    <mergeCell ref="A1:K1"/>
    <mergeCell ref="A2:K2"/>
    <mergeCell ref="B3:C3"/>
  </mergeCells>
  <printOptions/>
  <pageMargins left="0.7480314960629921" right="0.7480314960629921" top="0" bottom="0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Y105"/>
  <sheetViews>
    <sheetView zoomScalePageLayoutView="0" workbookViewId="0" topLeftCell="A1">
      <pane xSplit="3" ySplit="6" topLeftCell="D6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9" sqref="A89"/>
    </sheetView>
  </sheetViews>
  <sheetFormatPr defaultColWidth="9.140625" defaultRowHeight="12.75"/>
  <cols>
    <col min="1" max="1" width="26.7109375" style="4" customWidth="1"/>
    <col min="2" max="2" width="6.140625" style="7" customWidth="1"/>
    <col min="3" max="3" width="8.57421875" style="7" customWidth="1"/>
    <col min="4" max="4" width="10.00390625" style="7" customWidth="1"/>
    <col min="5" max="5" width="9.57421875" style="7" customWidth="1"/>
    <col min="6" max="6" width="9.8515625" style="4" customWidth="1"/>
    <col min="7" max="7" width="10.421875" style="4" bestFit="1" customWidth="1"/>
    <col min="8" max="8" width="9.8515625" style="4" customWidth="1"/>
    <col min="9" max="11" width="9.7109375" style="4" customWidth="1"/>
    <col min="12" max="15" width="9.7109375" style="4" hidden="1" customWidth="1"/>
    <col min="16" max="16" width="10.00390625" style="4" hidden="1" customWidth="1"/>
    <col min="17" max="17" width="9.28125" style="0" hidden="1" customWidth="1"/>
    <col min="18" max="18" width="9.28125" style="4" hidden="1" customWidth="1"/>
    <col min="19" max="21" width="0" style="4" hidden="1" customWidth="1"/>
    <col min="22" max="22" width="10.00390625" style="4" hidden="1" customWidth="1"/>
    <col min="23" max="23" width="0" style="1" hidden="1" customWidth="1"/>
    <col min="24" max="24" width="9.8515625" style="4" customWidth="1"/>
    <col min="25" max="25" width="11.140625" style="4" customWidth="1"/>
    <col min="26" max="16384" width="9.140625" style="4" customWidth="1"/>
  </cols>
  <sheetData>
    <row r="1" spans="1:24" ht="12.75">
      <c r="A1" s="95" t="s">
        <v>101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3"/>
      <c r="M1" s="3"/>
      <c r="N1" s="3"/>
      <c r="O1" s="3"/>
      <c r="X1" s="29"/>
    </row>
    <row r="2" spans="1:25" ht="13.5" thickBot="1">
      <c r="A2" s="96" t="s">
        <v>105</v>
      </c>
      <c r="B2" s="96"/>
      <c r="C2" s="96"/>
      <c r="D2" s="96"/>
      <c r="E2" s="96"/>
      <c r="F2" s="96"/>
      <c r="G2" s="96"/>
      <c r="H2" s="96"/>
      <c r="I2" s="96"/>
      <c r="J2" s="97"/>
      <c r="K2" s="97"/>
      <c r="L2" s="2"/>
      <c r="M2" s="2"/>
      <c r="N2" s="2"/>
      <c r="O2" s="2"/>
      <c r="P2" s="5">
        <v>12528758.43</v>
      </c>
      <c r="Q2" s="6">
        <v>6145756</v>
      </c>
      <c r="R2" s="1"/>
      <c r="S2" s="1"/>
      <c r="T2" s="1">
        <v>105074</v>
      </c>
      <c r="U2" s="1">
        <v>9952921.64</v>
      </c>
      <c r="V2" s="5">
        <f>P2+Q2+T2+U2</f>
        <v>28732510.07</v>
      </c>
      <c r="X2" s="29"/>
      <c r="Y2" s="29"/>
    </row>
    <row r="3" spans="1:25" ht="12" customHeight="1">
      <c r="A3" s="89" t="s">
        <v>79</v>
      </c>
      <c r="B3" s="93"/>
      <c r="C3" s="93"/>
      <c r="D3" s="91" t="s">
        <v>56</v>
      </c>
      <c r="E3" s="91"/>
      <c r="F3" s="91"/>
      <c r="G3" s="91"/>
      <c r="H3" s="91"/>
      <c r="I3" s="92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 ht="55.5" customHeight="1" thickBot="1">
      <c r="A4" s="90"/>
      <c r="B4" s="38" t="s">
        <v>0</v>
      </c>
      <c r="C4" s="38" t="s">
        <v>1</v>
      </c>
      <c r="D4" s="66" t="s">
        <v>75</v>
      </c>
      <c r="E4" s="66" t="s">
        <v>76</v>
      </c>
      <c r="F4" s="66" t="s">
        <v>18</v>
      </c>
      <c r="G4" s="66" t="s">
        <v>19</v>
      </c>
      <c r="H4" s="34" t="s">
        <v>108</v>
      </c>
      <c r="I4" s="37" t="s">
        <v>109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</row>
    <row r="5" spans="1:23" ht="19.5" customHeight="1" thickBot="1">
      <c r="A5" s="39" t="s">
        <v>21</v>
      </c>
      <c r="B5" s="40">
        <v>200</v>
      </c>
      <c r="C5" s="71"/>
      <c r="D5" s="42">
        <f>'Шк.субв.'!D5+'Шк.субсидии'!D5+'Шк.субсидии (2)'!D5+'Шк.летний лагерь'!D5+'Шк.дотацииМФ'!D5+'Шк.субсидии КПМО'!D5+'Шк.дотации МД'!D5</f>
        <v>213178.02</v>
      </c>
      <c r="E5" s="42">
        <f>'Шк.субв.'!E5+'Шк.субсидии'!E5+'Шк.субсидии (2)'!E5+'Шк.летний лагерь'!E5+'Шк.дотацииМФ'!E5+'Шк.субсидии КПМО'!E5+'Шк.дотации МД'!E5</f>
        <v>230791.84</v>
      </c>
      <c r="F5" s="42">
        <f>'Шк.субв.'!F5+'Шк.субсидии'!F5+'Шк.субсидии (2)'!F5+'Шк.летний лагерь'!F5+'Шк.дотацииМФ'!F5+'Шк.субсидии КПМО'!F5+'Шк.дотации МД'!F5</f>
        <v>17610921.569999997</v>
      </c>
      <c r="G5" s="42">
        <f>'Шк.субв.'!G5+'Шк.субсидии'!G5+'Шк.субсидии (2)'!G5+'Шк.летний лагерь'!G5+'Шк.дотацииМФ'!G5+'Шк.субсидии КПМО'!G5+'Шк.дотации МД'!G5</f>
        <v>17823009.16</v>
      </c>
      <c r="H5" s="42">
        <f>'Шк.субв.'!H5+'Шк.субсидии'!H5+'Шк.субсидии (2)'!H5+'Шк.летний лагерь'!H5+'Шк.дотацииМФ'!H5+'Шк.субсидии КПМО'!H5+'Шк.дотации МД'!H5</f>
        <v>194570.77000000002</v>
      </c>
      <c r="I5" s="43">
        <f>'Шк.субв.'!I5+'Шк.субсидии'!I5+'Шк.субсидии (2)'!I5+'Шк.летний лагерь'!I5+'Шк.дотацииМФ'!I5+'Шк.субсидии КПМО'!I5+'Шк.дотации МД'!I5</f>
        <v>97</v>
      </c>
      <c r="Q5" s="4"/>
      <c r="W5" s="4"/>
    </row>
    <row r="6" spans="1:23" ht="22.5">
      <c r="A6" s="44" t="s">
        <v>22</v>
      </c>
      <c r="B6" s="45">
        <v>210</v>
      </c>
      <c r="C6" s="72"/>
      <c r="D6" s="47">
        <f>'Шк.субв.'!D6+'Шк.субсидии'!D6+'Шк.субсидии (2)'!D6+'Шк.летний лагерь'!D6+'Шк.дотацииМФ'!D6+'Шк.субсидии КПМО'!D6+'Шк.дотации МД'!D6</f>
        <v>60973.25</v>
      </c>
      <c r="E6" s="47">
        <f>'Шк.субв.'!E6+'Шк.субсидии'!E6+'Шк.субсидии (2)'!E6+'Шк.летний лагерь'!E6+'Шк.дотацииМФ'!E6+'Шк.субсидии КПМО'!E6+'Шк.дотации МД'!E6</f>
        <v>169688</v>
      </c>
      <c r="F6" s="47">
        <f>'Шк.субв.'!F6+'Шк.субсидии'!F6+'Шк.субсидии (2)'!F6+'Шк.летний лагерь'!F6+'Шк.дотацииМФ'!F6+'Шк.субсидии КПМО'!F6+'Шк.дотации МД'!F6</f>
        <v>14098693.04</v>
      </c>
      <c r="G6" s="47">
        <f>'Шк.субв.'!G6+'Шк.субсидии'!G6+'Шк.субсидии (2)'!G6+'Шк.летний лагерь'!G6+'Шк.дотацииМФ'!G6+'Шк.субсидии КПМО'!G6+'Шк.дотации МД'!G6</f>
        <v>14324182</v>
      </c>
      <c r="H6" s="47">
        <f>'Шк.субв.'!H6+'Шк.субсидии'!H6+'Шк.субсидии (2)'!H6+'Шк.летний лагерь'!H6+'Шк.дотацииМФ'!H6+'Шк.субсидии КПМО'!H6+'Шк.дотации МД'!H6</f>
        <v>116774.21</v>
      </c>
      <c r="I6" s="48">
        <f>'Шк.субв.'!I6+'Шк.субсидии'!I6+'Шк.субсидии (2)'!I6+'Шк.летний лагерь'!I6+'Шк.дотацииМФ'!I6+'Шк.субсидии КПМО'!I6+'Шк.дотации МД'!I6</f>
        <v>0</v>
      </c>
      <c r="Q6" s="4"/>
      <c r="W6" s="4"/>
    </row>
    <row r="7" spans="1:23" ht="20.25" customHeight="1">
      <c r="A7" s="15" t="s">
        <v>3</v>
      </c>
      <c r="B7" s="16">
        <v>211</v>
      </c>
      <c r="C7" s="73"/>
      <c r="D7" s="17">
        <f>'Шк.субв.'!D7+'Шк.субсидии'!D7+'Шк.субсидии (2)'!D7+'Шк.летний лагерь'!D7+'Шк.дотацииМФ'!D7+'Шк.субсидии КПМО'!D7+'Шк.дотации МД'!D7</f>
        <v>0</v>
      </c>
      <c r="E7" s="17">
        <f>'Шк.субв.'!E7+'Шк.субсидии'!E7+'Шк.субсидии (2)'!E7+'Шк.летний лагерь'!E7+'Шк.дотацииМФ'!E7+'Шк.субсидии КПМО'!E7+'Шк.дотации МД'!E7</f>
        <v>0</v>
      </c>
      <c r="F7" s="17">
        <f>'Шк.субв.'!F7+'Шк.субсидии'!F7+'Шк.субсидии (2)'!F7+'Шк.летний лагерь'!F7+'Шк.дотацииМФ'!F7+'Шк.субсидии КПМО'!F7+'Шк.дотации МД'!F7</f>
        <v>10396600</v>
      </c>
      <c r="G7" s="17">
        <f>'Шк.субв.'!G7+'Шк.субсидии'!G7+'Шк.субсидии (2)'!G7+'Шк.летний лагерь'!G7+'Шк.дотацииМФ'!G7+'Шк.субсидии КПМО'!G7+'Шк.дотации МД'!G7</f>
        <v>10396600</v>
      </c>
      <c r="H7" s="17">
        <f>'Шк.субв.'!H7+'Шк.субсидии'!H7+'Шк.субсидии (2)'!H7+'Шк.летний лагерь'!H7+'Шк.дотацииМФ'!H7+'Шк.субсидии КПМО'!H7+'Шк.дотации МД'!H7</f>
        <v>0</v>
      </c>
      <c r="I7" s="27">
        <f>'Шк.субв.'!I7+'Шк.субсидии'!I7+'Шк.субсидии (2)'!I7+'Шк.летний лагерь'!I7+'Шк.дотацииМФ'!I7+'Шк.субсидии КПМО'!I7+'Шк.дотации МД'!I7</f>
        <v>0</v>
      </c>
      <c r="Q7" s="4"/>
      <c r="W7" s="4"/>
    </row>
    <row r="8" spans="1:23" ht="12.75">
      <c r="A8" s="15" t="s">
        <v>4</v>
      </c>
      <c r="B8" s="16">
        <v>212</v>
      </c>
      <c r="C8" s="73"/>
      <c r="D8" s="17">
        <f>'Шк.субв.'!D8+'Шк.субсидии'!D8+'Шк.субсидии (2)'!D8+'Шк.летний лагерь'!D8+'Шк.дотацииМФ'!D8+'Шк.субсидии КПМО'!D8+'Шк.дотации МД'!D8</f>
        <v>0</v>
      </c>
      <c r="E8" s="17">
        <f>'Шк.субв.'!E8+'Шк.субсидии'!E8+'Шк.субсидии (2)'!E8+'Шк.летний лагерь'!E8+'Шк.дотацииМФ'!E8+'Шк.субсидии КПМО'!E8+'Шк.дотации МД'!E8</f>
        <v>169688</v>
      </c>
      <c r="F8" s="17">
        <f>'Шк.субв.'!F8+'Шк.субсидии'!F8+'Шк.субсидии (2)'!F8+'Шк.летний лагерь'!F8+'Шк.дотацииМФ'!F8+'Шк.субсидии КПМО'!F8+'Шк.дотации МД'!F8</f>
        <v>334094</v>
      </c>
      <c r="G8" s="17">
        <f>'Шк.субв.'!G8+'Шк.субсидии'!G8+'Шк.субсидии (2)'!G8+'Шк.летний лагерь'!G8+'Шк.дотацииМФ'!G8+'Шк.субсидии КПМО'!G8+'Шк.дотации МД'!G8</f>
        <v>503782</v>
      </c>
      <c r="H8" s="17">
        <f>'Шк.субв.'!H8+'Шк.субсидии'!H8+'Шк.субсидии (2)'!H8+'Шк.летний лагерь'!H8+'Шк.дотацииМФ'!H8+'Шк.субсидии КПМО'!H8+'Шк.дотации МД'!H8</f>
        <v>0</v>
      </c>
      <c r="I8" s="27">
        <f>'Шк.субв.'!I8+'Шк.субсидии'!I8+'Шк.субсидии (2)'!I8+'Шк.летний лагерь'!I8+'Шк.дотацииМФ'!I8+'Шк.субсидии КПМО'!I8+'Шк.дотации МД'!I8</f>
        <v>0</v>
      </c>
      <c r="Q8" s="4"/>
      <c r="W8" s="4"/>
    </row>
    <row r="9" spans="1:23" ht="12.75">
      <c r="A9" s="18" t="s">
        <v>23</v>
      </c>
      <c r="B9" s="19"/>
      <c r="C9" s="74">
        <v>1101</v>
      </c>
      <c r="D9" s="31">
        <f>'Шк.субв.'!D9+'Шк.субсидии'!D9+'Шк.субсидии (2)'!D9+'Шк.летний лагерь'!D9+'Шк.дотацииМФ'!D9+'Шк.субсидии КПМО'!D9+'Шк.дотации МД'!D9</f>
        <v>0</v>
      </c>
      <c r="E9" s="31">
        <f>'Шк.субв.'!E9+'Шк.субсидии'!E9+'Шк.субсидии (2)'!E9+'Шк.летний лагерь'!E9+'Шк.дотацииМФ'!E9+'Шк.субсидии КПМО'!E9+'Шк.дотации МД'!E9</f>
        <v>0</v>
      </c>
      <c r="F9" s="31">
        <f>'Шк.субв.'!F9+'Шк.субсидии'!F9+'Шк.субсидии (2)'!F9+'Шк.летний лагерь'!F9+'Шк.дотацииМФ'!F9+'Шк.субсидии КПМО'!F9+'Шк.дотации МД'!F9</f>
        <v>0</v>
      </c>
      <c r="G9" s="31">
        <f>'Шк.субв.'!G9+'Шк.субсидии'!G9+'Шк.субсидии (2)'!G9+'Шк.летний лагерь'!G9+'Шк.дотацииМФ'!G9+'Шк.субсидии КПМО'!G9+'Шк.дотации МД'!G9</f>
        <v>0</v>
      </c>
      <c r="H9" s="31">
        <f>'Шк.субв.'!H9+'Шк.субсидии'!H9+'Шк.субсидии (2)'!H9+'Шк.летний лагерь'!H9+'Шк.дотацииМФ'!H9+'Шк.субсидии КПМО'!H9+'Шк.дотации МД'!H9</f>
        <v>0</v>
      </c>
      <c r="I9" s="69">
        <f>'Шк.субв.'!I9+'Шк.субсидии'!I9+'Шк.субсидии (2)'!I9+'Шк.летний лагерь'!I9+'Шк.дотацииМФ'!I9+'Шк.субсидии КПМО'!I9+'Шк.дотации МД'!I9</f>
        <v>0</v>
      </c>
      <c r="Q9" s="4"/>
      <c r="W9" s="4"/>
    </row>
    <row r="10" spans="1:23" ht="12" customHeight="1">
      <c r="A10" s="21" t="s">
        <v>24</v>
      </c>
      <c r="B10" s="19"/>
      <c r="C10" s="74">
        <v>1102</v>
      </c>
      <c r="D10" s="31">
        <f>'Шк.субв.'!D10+'Шк.субсидии'!D10+'Шк.субсидии (2)'!D10+'Шк.летний лагерь'!D10+'Шк.дотацииМФ'!D10+'Шк.субсидии КПМО'!D10+'Шк.дотации МД'!D10</f>
        <v>0</v>
      </c>
      <c r="E10" s="31">
        <f>'Шк.субв.'!E10+'Шк.субсидии'!E10+'Шк.субсидии (2)'!E10+'Шк.летний лагерь'!E10+'Шк.дотацииМФ'!E10+'Шк.субсидии КПМО'!E10+'Шк.дотации МД'!E10</f>
        <v>0</v>
      </c>
      <c r="F10" s="31">
        <f>'Шк.субв.'!F10+'Шк.субсидии'!F10+'Шк.субсидии (2)'!F10+'Шк.летний лагерь'!F10+'Шк.дотацииМФ'!F10+'Шк.субсидии КПМО'!F10+'Шк.дотации МД'!F10</f>
        <v>33600</v>
      </c>
      <c r="G10" s="31">
        <f>'Шк.субв.'!G10+'Шк.субсидии'!G10+'Шк.субсидии (2)'!G10+'Шк.летний лагерь'!G10+'Шк.дотацииМФ'!G10+'Шк.субсидии КПМО'!G10+'Шк.дотации МД'!G10</f>
        <v>33600</v>
      </c>
      <c r="H10" s="31">
        <f>'Шк.субв.'!H10+'Шк.субсидии'!H10+'Шк.субсидии (2)'!H10+'Шк.летний лагерь'!H10+'Шк.дотацииМФ'!H10+'Шк.субсидии КПМО'!H10+'Шк.дотации МД'!H10</f>
        <v>0</v>
      </c>
      <c r="I10" s="69">
        <f>'Шк.субв.'!I10+'Шк.субсидии'!I10+'Шк.субсидии (2)'!I10+'Шк.летний лагерь'!I10+'Шк.дотацииМФ'!I10+'Шк.субсидии КПМО'!I10+'Шк.дотации МД'!I10</f>
        <v>0</v>
      </c>
      <c r="Q10" s="4"/>
      <c r="W10" s="4"/>
    </row>
    <row r="11" spans="1:23" ht="11.25" customHeight="1">
      <c r="A11" s="21" t="s">
        <v>25</v>
      </c>
      <c r="B11" s="19"/>
      <c r="C11" s="74">
        <v>1103</v>
      </c>
      <c r="D11" s="31">
        <f>'Шк.субв.'!D11+'Шк.субсидии'!D11+'Шк.субсидии (2)'!D11+'Шк.летний лагерь'!D11+'Шк.дотацииМФ'!D11+'Шк.субсидии КПМО'!D11+'Шк.дотации МД'!D11</f>
        <v>0</v>
      </c>
      <c r="E11" s="31">
        <f>'Шк.субв.'!E11+'Шк.субсидии'!E11+'Шк.субсидии (2)'!E11+'Шк.летний лагерь'!E11+'Шк.дотацииМФ'!E11+'Шк.субсидии КПМО'!E11+'Шк.дотации МД'!E11</f>
        <v>169688</v>
      </c>
      <c r="F11" s="31">
        <f>'Шк.субв.'!F11+'Шк.субсидии'!F11+'Шк.субсидии (2)'!F11+'Шк.летний лагерь'!F11+'Шк.дотацииМФ'!F11+'Шк.субсидии КПМО'!F11+'Шк.дотации МД'!F11</f>
        <v>300494</v>
      </c>
      <c r="G11" s="31">
        <f>'Шк.субв.'!G11+'Шк.субсидии'!G11+'Шк.субсидии (2)'!G11+'Шк.летний лагерь'!G11+'Шк.дотацииМФ'!G11+'Шк.субсидии КПМО'!G11+'Шк.дотации МД'!G11</f>
        <v>470182</v>
      </c>
      <c r="H11" s="31">
        <f>'Шк.субв.'!H11+'Шк.субсидии'!H11+'Шк.субсидии (2)'!H11+'Шк.летний лагерь'!H11+'Шк.дотацииМФ'!H11+'Шк.субсидии КПМО'!H11+'Шк.дотации МД'!H11</f>
        <v>0</v>
      </c>
      <c r="I11" s="69">
        <f>'Шк.субв.'!I11+'Шк.субсидии'!I11+'Шк.субсидии (2)'!I11+'Шк.летний лагерь'!I11+'Шк.дотацииМФ'!I11+'Шк.субсидии КПМО'!I11+'Шк.дотации МД'!I11</f>
        <v>0</v>
      </c>
      <c r="Q11" s="4"/>
      <c r="W11" s="4"/>
    </row>
    <row r="12" spans="1:23" ht="22.5">
      <c r="A12" s="21" t="s">
        <v>80</v>
      </c>
      <c r="B12" s="19"/>
      <c r="C12" s="74">
        <v>1104</v>
      </c>
      <c r="D12" s="31">
        <f>'Шк.субв.'!D12+'Шк.субсидии'!D12+'Шк.субсидии (2)'!D12+'Шк.летний лагерь'!D12+'Шк.дотацииМФ'!D12+'Шк.субсидии КПМО'!D12+'Шк.дотации МД'!D12</f>
        <v>0</v>
      </c>
      <c r="E12" s="31">
        <f>'Шк.субв.'!E12+'Шк.субсидии'!E12+'Шк.субсидии (2)'!E12+'Шк.летний лагерь'!E12+'Шк.дотацииМФ'!E12+'Шк.субсидии КПМО'!E12+'Шк.дотации МД'!E12</f>
        <v>0</v>
      </c>
      <c r="F12" s="31">
        <f>'Шк.субв.'!F12+'Шк.субсидии'!F12+'Шк.субсидии (2)'!F12+'Шк.летний лагерь'!F12+'Шк.дотацииМФ'!F12+'Шк.субсидии КПМО'!F12+'Шк.дотации МД'!F12</f>
        <v>0</v>
      </c>
      <c r="G12" s="31">
        <f>'Шк.субв.'!G12+'Шк.субсидии'!G12+'Шк.субсидии (2)'!G12+'Шк.летний лагерь'!G12+'Шк.дотацииМФ'!G12+'Шк.субсидии КПМО'!G12+'Шк.дотации МД'!G12</f>
        <v>0</v>
      </c>
      <c r="H12" s="31">
        <f>'Шк.субв.'!H12+'Шк.субсидии'!H12+'Шк.субсидии (2)'!H12+'Шк.летний лагерь'!H12+'Шк.дотацииМФ'!H12+'Шк.субсидии КПМО'!H12+'Шк.дотации МД'!H12</f>
        <v>0</v>
      </c>
      <c r="I12" s="69">
        <f>'Шк.субв.'!I12+'Шк.субсидии'!I12+'Шк.субсидии (2)'!I12+'Шк.летний лагерь'!I12+'Шк.дотацииМФ'!I12+'Шк.субсидии КПМО'!I12+'Шк.дотации МД'!I12</f>
        <v>0</v>
      </c>
      <c r="Q12" s="4"/>
      <c r="W12" s="4"/>
    </row>
    <row r="13" spans="1:23" ht="12.75">
      <c r="A13" s="22" t="s">
        <v>26</v>
      </c>
      <c r="B13" s="19"/>
      <c r="C13" s="74">
        <v>1124</v>
      </c>
      <c r="D13" s="31">
        <f>'Шк.субв.'!D13+'Шк.субсидии'!D13+'Шк.субсидии (2)'!D13+'Шк.летний лагерь'!D13+'Шк.дотацииМФ'!D13+'Шк.субсидии КПМО'!D13+'Шк.дотации МД'!D13</f>
        <v>0</v>
      </c>
      <c r="E13" s="31">
        <f>'Шк.субв.'!E13+'Шк.субсидии'!E13+'Шк.субсидии (2)'!E13+'Шк.летний лагерь'!E13+'Шк.дотацииМФ'!E13+'Шк.субсидии КПМО'!E13+'Шк.дотации МД'!E13</f>
        <v>0</v>
      </c>
      <c r="F13" s="31">
        <f>'Шк.субв.'!F13+'Шк.субсидии'!F13+'Шк.субсидии (2)'!F13+'Шк.летний лагерь'!F13+'Шк.дотацииМФ'!F13+'Шк.субсидии КПМО'!F13+'Шк.дотации МД'!F13</f>
        <v>0</v>
      </c>
      <c r="G13" s="31">
        <f>'Шк.субв.'!G13+'Шк.субсидии'!G13+'Шк.субсидии (2)'!G13+'Шк.летний лагерь'!G13+'Шк.дотацииМФ'!G13+'Шк.субсидии КПМО'!G13+'Шк.дотации МД'!G13</f>
        <v>0</v>
      </c>
      <c r="H13" s="31">
        <f>'Шк.субв.'!H13+'Шк.субсидии'!H13+'Шк.субсидии (2)'!H13+'Шк.летний лагерь'!H13+'Шк.дотацииМФ'!H13+'Шк.субсидии КПМО'!H13+'Шк.дотации МД'!H13</f>
        <v>0</v>
      </c>
      <c r="I13" s="69">
        <f>'Шк.субв.'!I13+'Шк.субсидии'!I13+'Шк.субсидии (2)'!I13+'Шк.летний лагерь'!I13+'Шк.дотацииМФ'!I13+'Шк.субсидии КПМО'!I13+'Шк.дотации МД'!I13</f>
        <v>0</v>
      </c>
      <c r="Q13" s="4"/>
      <c r="W13" s="4"/>
    </row>
    <row r="14" spans="1:23" ht="12.75">
      <c r="A14" s="50" t="s">
        <v>27</v>
      </c>
      <c r="B14" s="19"/>
      <c r="C14" s="74">
        <v>1124</v>
      </c>
      <c r="D14" s="31">
        <f>'Шк.субв.'!D14+'Шк.субсидии'!D14+'Шк.субсидии (2)'!D14+'Шк.летний лагерь'!D14+'Шк.дотацииМФ'!D14+'Шк.субсидии КПМО'!D14+'Шк.дотации МД'!D14</f>
        <v>0</v>
      </c>
      <c r="E14" s="31">
        <f>'Шк.субв.'!E14+'Шк.субсидии'!E14+'Шк.субсидии (2)'!E14+'Шк.летний лагерь'!E14+'Шк.дотацииМФ'!E14+'Шк.субсидии КПМО'!E14+'Шк.дотации МД'!E14</f>
        <v>0</v>
      </c>
      <c r="F14" s="31">
        <f>'Шк.субв.'!F14+'Шк.субсидии'!F14+'Шк.субсидии (2)'!F14+'Шк.летний лагерь'!F14+'Шк.дотацииМФ'!F14+'Шк.субсидии КПМО'!F14+'Шк.дотации МД'!F14</f>
        <v>0</v>
      </c>
      <c r="G14" s="31">
        <f>'Шк.субв.'!G14+'Шк.субсидии'!G14+'Шк.субсидии (2)'!G14+'Шк.летний лагерь'!G14+'Шк.дотацииМФ'!G14+'Шк.субсидии КПМО'!G14+'Шк.дотации МД'!G14</f>
        <v>0</v>
      </c>
      <c r="H14" s="31">
        <f>'Шк.субв.'!H14+'Шк.субсидии'!H14+'Шк.субсидии (2)'!H14+'Шк.летний лагерь'!H14+'Шк.дотацииМФ'!H14+'Шк.субсидии КПМО'!H14+'Шк.дотации МД'!H14</f>
        <v>0</v>
      </c>
      <c r="I14" s="69">
        <f>'Шк.субв.'!I14+'Шк.субсидии'!I14+'Шк.субсидии (2)'!I14+'Шк.летний лагерь'!I14+'Шк.дотацииМФ'!I14+'Шк.субсидии КПМО'!I14+'Шк.дотации МД'!I14</f>
        <v>0</v>
      </c>
      <c r="Q14" s="4"/>
      <c r="W14" s="4"/>
    </row>
    <row r="15" spans="1:23" ht="11.25" customHeight="1">
      <c r="A15" s="15" t="s">
        <v>28</v>
      </c>
      <c r="B15" s="16">
        <v>213</v>
      </c>
      <c r="C15" s="73"/>
      <c r="D15" s="17">
        <f>'Шк.субв.'!D15+'Шк.субсидии'!D15+'Шк.субсидии (2)'!D15+'Шк.летний лагерь'!D15+'Шк.дотацииМФ'!D15+'Шк.субсидии КПМО'!D15+'Шк.дотации МД'!D15</f>
        <v>60973.25</v>
      </c>
      <c r="E15" s="17">
        <f>'Шк.субв.'!E15+'Шк.субсидии'!E15+'Шк.субсидии (2)'!E15+'Шк.летний лагерь'!E15+'Шк.дотацииМФ'!E15+'Шк.субсидии КПМО'!E15+'Шк.дотации МД'!E15</f>
        <v>0</v>
      </c>
      <c r="F15" s="17">
        <f>'Шк.субв.'!F15+'Шк.субсидии'!F15+'Шк.субсидии (2)'!F15+'Шк.летний лагерь'!F15+'Шк.дотацииМФ'!F15+'Шк.субсидии КПМО'!F15+'Шк.дотации МД'!F15</f>
        <v>3367999.04</v>
      </c>
      <c r="G15" s="17">
        <f>'Шк.субв.'!G15+'Шк.субсидии'!G15+'Шк.субсидии (2)'!G15+'Шк.летний лагерь'!G15+'Шк.дотацииМФ'!G15+'Шк.субсидии КПМО'!G15+'Шк.дотации МД'!G15</f>
        <v>3423800</v>
      </c>
      <c r="H15" s="17">
        <f>'Шк.субв.'!H15+'Шк.субсидии'!H15+'Шк.субсидии (2)'!H15+'Шк.летний лагерь'!H15+'Шк.дотацииМФ'!H15+'Шк.субсидии КПМО'!H15+'Шк.дотации МД'!H15</f>
        <v>116774.21</v>
      </c>
      <c r="I15" s="27">
        <f>'Шк.субв.'!I15+'Шк.субсидии'!I15+'Шк.субсидии (2)'!I15+'Шк.летний лагерь'!I15+'Шк.дотацииМФ'!I15+'Шк.субсидии КПМО'!I15+'Шк.дотации МД'!I15</f>
        <v>0</v>
      </c>
      <c r="Q15" s="4"/>
      <c r="W15" s="4"/>
    </row>
    <row r="16" spans="1:23" ht="12" customHeight="1">
      <c r="A16" s="12" t="s">
        <v>29</v>
      </c>
      <c r="B16" s="13">
        <v>220</v>
      </c>
      <c r="C16" s="75"/>
      <c r="D16" s="14">
        <f>'Шк.субв.'!D16+'Шк.субсидии'!D16+'Шк.субсидии (2)'!D16+'Шк.летний лагерь'!D16+'Шк.дотацииМФ'!D16+'Шк.субсидии КПМО'!D16+'Шк.дотации МД'!D16</f>
        <v>152204.77</v>
      </c>
      <c r="E16" s="14">
        <f>'Шк.субв.'!E16+'Шк.субсидии'!E16+'Шк.субсидии (2)'!E16+'Шк.летний лагерь'!E16+'Шк.дотацииМФ'!E16+'Шк.субсидии КПМО'!E16+'Шк.дотации МД'!E16</f>
        <v>61103.84</v>
      </c>
      <c r="F16" s="14">
        <f>'Шк.субв.'!F16+'Шк.субсидии'!F16+'Шк.субсидии (2)'!F16+'Шк.летний лагерь'!F16+'Шк.дотацииМФ'!F16+'Шк.субсидии КПМО'!F16+'Шк.дотации МД'!F16</f>
        <v>3507428.5300000003</v>
      </c>
      <c r="G16" s="14">
        <f>'Шк.субв.'!G16+'Шк.субсидии'!G16+'Шк.субсидии (2)'!G16+'Шк.летний лагерь'!G16+'Шк.дотацииМФ'!G16+'Шк.субсидии КПМО'!G16+'Шк.дотации МД'!G16</f>
        <v>3494027.16</v>
      </c>
      <c r="H16" s="14">
        <f>'Шк.субв.'!H16+'Шк.субсидии'!H16+'Шк.субсидии (2)'!H16+'Шк.летний лагерь'!H16+'Шк.дотацииМФ'!H16+'Шк.субсидии КПМО'!H16+'Шк.дотации МД'!H16</f>
        <v>77796.56000000001</v>
      </c>
      <c r="I16" s="26">
        <f>'Шк.субв.'!I16+'Шк.субсидии'!I16+'Шк.субсидии (2)'!I16+'Шк.летний лагерь'!I16+'Шк.дотацииМФ'!I16+'Шк.субсидии КПМО'!I16+'Шк.дотации МД'!I16</f>
        <v>97</v>
      </c>
      <c r="Q16" s="4"/>
      <c r="W16" s="4"/>
    </row>
    <row r="17" spans="1:23" ht="12.75">
      <c r="A17" s="15" t="s">
        <v>5</v>
      </c>
      <c r="B17" s="16">
        <v>221</v>
      </c>
      <c r="C17" s="73"/>
      <c r="D17" s="17">
        <f>'Шк.субв.'!D17+'Шк.субсидии'!D17+'Шк.субсидии (2)'!D17+'Шк.летний лагерь'!D17+'Шк.дотацииМФ'!D17+'Шк.субсидии КПМО'!D17+'Шк.дотации МД'!D17</f>
        <v>52091.83</v>
      </c>
      <c r="E17" s="17">
        <f>'Шк.субв.'!E17+'Шк.субсидии'!E17+'Шк.субсидии (2)'!E17+'Шк.летний лагерь'!E17+'Шк.дотацииМФ'!E17+'Шк.субсидии КПМО'!E17+'Шк.дотации МД'!E17</f>
        <v>0</v>
      </c>
      <c r="F17" s="17">
        <f>'Шк.субв.'!F17+'Шк.субсидии'!F17+'Шк.субсидии (2)'!F17+'Шк.летний лагерь'!F17+'Шк.дотацииМФ'!F17+'Шк.субсидии КПМО'!F17+'Шк.дотации МД'!F17</f>
        <v>165379.34000000003</v>
      </c>
      <c r="G17" s="17">
        <f>'Шк.субв.'!G17+'Шк.субсидии'!G17+'Шк.субсидии (2)'!G17+'Шк.летний лагерь'!G17+'Шк.дотацииМФ'!G17+'Шк.субсидии КПМО'!G17+'Шк.дотации МД'!G17</f>
        <v>127000</v>
      </c>
      <c r="H17" s="17">
        <f>'Шк.субв.'!H17+'Шк.субсидии'!H17+'Шк.субсидии (2)'!H17+'Шк.летний лагерь'!H17+'Шк.дотацииМФ'!H17+'Шк.субсидии КПМО'!H17+'Шк.дотации МД'!H17</f>
        <v>13809.49</v>
      </c>
      <c r="I17" s="27">
        <f>'Шк.субв.'!I17+'Шк.субсидии'!I17+'Шк.субсидии (2)'!I17+'Шк.летний лагерь'!I17+'Шк.дотацииМФ'!I17+'Шк.субсидии КПМО'!I17+'Шк.дотации МД'!I17</f>
        <v>97</v>
      </c>
      <c r="Q17" s="4"/>
      <c r="W17" s="4"/>
    </row>
    <row r="18" spans="1:23" ht="12.75">
      <c r="A18" s="15" t="s">
        <v>6</v>
      </c>
      <c r="B18" s="16">
        <v>222</v>
      </c>
      <c r="C18" s="73"/>
      <c r="D18" s="17">
        <f>'Шк.субв.'!D18+'Шк.субсидии'!D18+'Шк.субсидии (2)'!D18+'Шк.летний лагерь'!D18+'Шк.дотацииМФ'!D18+'Шк.субсидии КПМО'!D18+'Шк.дотации МД'!D18</f>
        <v>0</v>
      </c>
      <c r="E18" s="17">
        <f>'Шк.субв.'!E18+'Шк.субсидии'!E18+'Шк.субсидии (2)'!E18+'Шк.летний лагерь'!E18+'Шк.дотацииМФ'!E18+'Шк.субсидии КПМО'!E18+'Шк.дотации МД'!E18</f>
        <v>0</v>
      </c>
      <c r="F18" s="17">
        <f>'Шк.субв.'!F18+'Шк.субсидии'!F18+'Шк.субсидии (2)'!F18+'Шк.летний лагерь'!F18+'Шк.дотацииМФ'!F18+'Шк.субсидии КПМО'!F18+'Шк.дотации МД'!F18</f>
        <v>0</v>
      </c>
      <c r="G18" s="17">
        <f>'Шк.субв.'!G18+'Шк.субсидии'!G18+'Шк.субсидии (2)'!G18+'Шк.летний лагерь'!G18+'Шк.дотацииМФ'!G18+'Шк.субсидии КПМО'!G18+'Шк.дотации МД'!G18</f>
        <v>0</v>
      </c>
      <c r="H18" s="17">
        <f>'Шк.субв.'!H18+'Шк.субсидии'!H18+'Шк.субсидии (2)'!H18+'Шк.летний лагерь'!H18+'Шк.дотацииМФ'!H18+'Шк.субсидии КПМО'!H18+'Шк.дотации МД'!H18</f>
        <v>0</v>
      </c>
      <c r="I18" s="27">
        <f>'Шк.субв.'!I18+'Шк.субсидии'!I18+'Шк.субсидии (2)'!I18+'Шк.летний лагерь'!I18+'Шк.дотацииМФ'!I18+'Шк.субсидии КПМО'!I18+'Шк.дотации МД'!I18</f>
        <v>0</v>
      </c>
      <c r="Q18" s="4"/>
      <c r="W18" s="4"/>
    </row>
    <row r="19" spans="1:23" ht="11.25" customHeight="1">
      <c r="A19" s="21" t="s">
        <v>81</v>
      </c>
      <c r="B19" s="23"/>
      <c r="C19" s="74">
        <v>1104</v>
      </c>
      <c r="D19" s="31">
        <f>'Шк.субв.'!D19+'Шк.субсидии'!D19+'Шк.субсидии (2)'!D19+'Шк.летний лагерь'!D19+'Шк.дотацииМФ'!D19+'Шк.субсидии КПМО'!D19+'Шк.дотации МД'!D19</f>
        <v>0</v>
      </c>
      <c r="E19" s="31">
        <f>'Шк.субв.'!E19+'Шк.субсидии'!E19+'Шк.субсидии (2)'!E19+'Шк.летний лагерь'!E19+'Шк.дотацииМФ'!E19+'Шк.субсидии КПМО'!E19+'Шк.дотации МД'!E19</f>
        <v>0</v>
      </c>
      <c r="F19" s="31">
        <f>'Шк.субв.'!F19+'Шк.субсидии'!F19+'Шк.субсидии (2)'!F19+'Шк.летний лагерь'!F19+'Шк.дотацииМФ'!F19+'Шк.субсидии КПМО'!F19+'Шк.дотации МД'!F19</f>
        <v>0</v>
      </c>
      <c r="G19" s="31">
        <f>'Шк.субв.'!G19+'Шк.субсидии'!G19+'Шк.субсидии (2)'!G19+'Шк.летний лагерь'!G19+'Шк.дотацииМФ'!G19+'Шк.субсидии КПМО'!G19+'Шк.дотации МД'!G19</f>
        <v>0</v>
      </c>
      <c r="H19" s="31">
        <f>'Шк.субв.'!H19+'Шк.субсидии'!H19+'Шк.субсидии (2)'!H19+'Шк.летний лагерь'!H19+'Шк.дотацииМФ'!H19+'Шк.субсидии КПМО'!H19+'Шк.дотации МД'!H19</f>
        <v>0</v>
      </c>
      <c r="I19" s="69">
        <f>'Шк.субв.'!I19+'Шк.субсидии'!I19+'Шк.субсидии (2)'!I19+'Шк.летний лагерь'!I19+'Шк.дотацииМФ'!I19+'Шк.субсидии КПМО'!I19+'Шк.дотации МД'!I19</f>
        <v>0</v>
      </c>
      <c r="Q19" s="4"/>
      <c r="W19" s="4"/>
    </row>
    <row r="20" spans="1:23" ht="12" customHeight="1">
      <c r="A20" s="22" t="s">
        <v>26</v>
      </c>
      <c r="B20" s="23"/>
      <c r="C20" s="74">
        <v>1125</v>
      </c>
      <c r="D20" s="31">
        <f>'Шк.субв.'!D20+'Шк.субсидии'!D20+'Шк.субсидии (2)'!D20+'Шк.летний лагерь'!D20+'Шк.дотацииМФ'!D20+'Шк.субсидии КПМО'!D20+'Шк.дотации МД'!D20</f>
        <v>0</v>
      </c>
      <c r="E20" s="31">
        <f>'Шк.субв.'!E20+'Шк.субсидии'!E20+'Шк.субсидии (2)'!E20+'Шк.летний лагерь'!E20+'Шк.дотацииМФ'!E20+'Шк.субсидии КПМО'!E20+'Шк.дотации МД'!E20</f>
        <v>0</v>
      </c>
      <c r="F20" s="31">
        <f>'Шк.субв.'!F20+'Шк.субсидии'!F20+'Шк.субсидии (2)'!F20+'Шк.летний лагерь'!F20+'Шк.дотацииМФ'!F20+'Шк.субсидии КПМО'!F20+'Шк.дотации МД'!F20</f>
        <v>0</v>
      </c>
      <c r="G20" s="31">
        <f>'Шк.субв.'!G20+'Шк.субсидии'!G20+'Шк.субсидии (2)'!G20+'Шк.летний лагерь'!G20+'Шк.дотацииМФ'!G20+'Шк.субсидии КПМО'!G20+'Шк.дотации МД'!G20</f>
        <v>0</v>
      </c>
      <c r="H20" s="31">
        <f>'Шк.субв.'!H20+'Шк.субсидии'!H20+'Шк.субсидии (2)'!H20+'Шк.летний лагерь'!H20+'Шк.дотацииМФ'!H20+'Шк.субсидии КПМО'!H20+'Шк.дотации МД'!H20</f>
        <v>0</v>
      </c>
      <c r="I20" s="69">
        <f>'Шк.субв.'!I20+'Шк.субсидии'!I20+'Шк.субсидии (2)'!I20+'Шк.летний лагерь'!I20+'Шк.дотацииМФ'!I20+'Шк.субсидии КПМО'!I20+'Шк.дотации МД'!I20</f>
        <v>0</v>
      </c>
      <c r="Q20" s="4"/>
      <c r="W20" s="4"/>
    </row>
    <row r="21" spans="1:23" ht="12.75">
      <c r="A21" s="50" t="s">
        <v>30</v>
      </c>
      <c r="B21" s="23"/>
      <c r="C21" s="74">
        <v>1125</v>
      </c>
      <c r="D21" s="31">
        <f>'Шк.субв.'!D21+'Шк.субсидии'!D21+'Шк.субсидии (2)'!D21+'Шк.летний лагерь'!D21+'Шк.дотацииМФ'!D21+'Шк.субсидии КПМО'!D21+'Шк.дотации МД'!D21</f>
        <v>0</v>
      </c>
      <c r="E21" s="31">
        <f>'Шк.субв.'!E21+'Шк.субсидии'!E21+'Шк.субсидии (2)'!E21+'Шк.летний лагерь'!E21+'Шк.дотацииМФ'!E21+'Шк.субсидии КПМО'!E21+'Шк.дотации МД'!E21</f>
        <v>0</v>
      </c>
      <c r="F21" s="31">
        <f>'Шк.субв.'!F21+'Шк.субсидии'!F21+'Шк.субсидии (2)'!F21+'Шк.летний лагерь'!F21+'Шк.дотацииМФ'!F21+'Шк.субсидии КПМО'!F21+'Шк.дотации МД'!F21</f>
        <v>0</v>
      </c>
      <c r="G21" s="31">
        <f>'Шк.субв.'!G21+'Шк.субсидии'!G21+'Шк.субсидии (2)'!G21+'Шк.летний лагерь'!G21+'Шк.дотацииМФ'!G21+'Шк.субсидии КПМО'!G21+'Шк.дотации МД'!G21</f>
        <v>0</v>
      </c>
      <c r="H21" s="31">
        <f>'Шк.субв.'!H21+'Шк.субсидии'!H21+'Шк.субсидии (2)'!H21+'Шк.летний лагерь'!H21+'Шк.дотацииМФ'!H21+'Шк.субсидии КПМО'!H21+'Шк.дотации МД'!H21</f>
        <v>0</v>
      </c>
      <c r="I21" s="69">
        <f>'Шк.субв.'!I21+'Шк.субсидии'!I21+'Шк.субсидии (2)'!I21+'Шк.летний лагерь'!I21+'Шк.дотацииМФ'!I21+'Шк.субсидии КПМО'!I21+'Шк.дотации МД'!I21</f>
        <v>0</v>
      </c>
      <c r="Q21" s="4"/>
      <c r="W21" s="4"/>
    </row>
    <row r="22" spans="1:23" ht="12.75">
      <c r="A22" s="15" t="s">
        <v>7</v>
      </c>
      <c r="B22" s="16">
        <v>223</v>
      </c>
      <c r="C22" s="73"/>
      <c r="D22" s="17">
        <f>'Шк.субв.'!D22+'Шк.субсидии'!D22+'Шк.субсидии (2)'!D22+'Шк.летний лагерь'!D22+'Шк.дотацииМФ'!D22+'Шк.субсидии КПМО'!D22+'Шк.дотации МД'!D22</f>
        <v>78204.94</v>
      </c>
      <c r="E22" s="17">
        <f>'Шк.субв.'!E22+'Шк.субсидии'!E22+'Шк.субсидии (2)'!E22+'Шк.летний лагерь'!E22+'Шк.дотацииМФ'!E22+'Шк.субсидии КПМО'!E22+'Шк.дотации МД'!E22</f>
        <v>61103.84</v>
      </c>
      <c r="F22" s="17">
        <f>'Шк.субв.'!F22+'Шк.субсидии'!F22+'Шк.субсидии (2)'!F22+'Шк.летний лагерь'!F22+'Шк.дотацииМФ'!F22+'Шк.субсидии КПМО'!F22+'Шк.дотации МД'!F22</f>
        <v>2767762.19</v>
      </c>
      <c r="G22" s="17">
        <f>'Шк.субв.'!G22+'Шк.субсидии'!G22+'Шк.субсидии (2)'!G22+'Шк.летний лагерь'!G22+'Шк.дотацииМФ'!G22+'Шк.субсидии КПМО'!G22+'Шк.дотации МД'!G22</f>
        <v>2792740.16</v>
      </c>
      <c r="H22" s="17">
        <f>'Шк.субв.'!H22+'Шк.субсидии'!H22+'Шк.субсидии (2)'!H22+'Шк.летний лагерь'!H22+'Шк.дотацииМФ'!H22+'Шк.субсидии КПМО'!H22+'Шк.дотации МД'!H22</f>
        <v>42079.07000000001</v>
      </c>
      <c r="I22" s="27">
        <f>'Шк.субв.'!I22+'Шк.субсидии'!I22+'Шк.субсидии (2)'!I22+'Шк.летний лагерь'!I22+'Шк.дотацииМФ'!I22+'Шк.субсидии КПМО'!I22+'Шк.дотации МД'!I22</f>
        <v>0</v>
      </c>
      <c r="Q22" s="4"/>
      <c r="W22" s="4"/>
    </row>
    <row r="23" spans="1:23" ht="12.75">
      <c r="A23" s="18" t="s">
        <v>31</v>
      </c>
      <c r="B23" s="23"/>
      <c r="C23" s="74" t="s">
        <v>78</v>
      </c>
      <c r="D23" s="31">
        <f>'Шк.субв.'!D23+'Шк.субсидии'!D23+'Шк.субсидии (2)'!D23+'Шк.летний лагерь'!D23+'Шк.дотацииМФ'!D23+'Шк.субсидии КПМО'!D23+'Шк.дотации МД'!D23</f>
        <v>0</v>
      </c>
      <c r="E23" s="31">
        <f>'Шк.субв.'!E23+'Шк.субсидии'!E23+'Шк.субсидии (2)'!E23+'Шк.летний лагерь'!E23+'Шк.дотацииМФ'!E23+'Шк.субсидии КПМО'!E23+'Шк.дотации МД'!E23</f>
        <v>61103.84</v>
      </c>
      <c r="F23" s="31">
        <f>'Шк.субв.'!F23+'Шк.субсидии'!F23+'Шк.субсидии (2)'!F23+'Шк.летний лагерь'!F23+'Шк.дотацииМФ'!F23+'Шк.субсидии КПМО'!F23+'Шк.дотации МД'!F23</f>
        <v>2607488.35</v>
      </c>
      <c r="G23" s="31">
        <f>'Шк.субв.'!G23+'Шк.субсидии'!G23+'Шк.субсидии (2)'!G23+'Шк.летний лагерь'!G23+'Шк.дотацииМФ'!G23+'Шк.субсидии КПМО'!G23+'Шк.дотации МД'!G23</f>
        <v>2668688.35</v>
      </c>
      <c r="H23" s="31">
        <f>'Шк.субв.'!H23+'Шк.субсидии'!H23+'Шк.субсидии (2)'!H23+'Шк.летний лагерь'!H23+'Шк.дотацииМФ'!H23+'Шк.субсидии КПМО'!H23+'Шк.дотации МД'!H23</f>
        <v>96.16</v>
      </c>
      <c r="I23" s="69">
        <f>'Шк.субв.'!I23+'Шк.субсидии'!I23+'Шк.субсидии (2)'!I23+'Шк.летний лагерь'!I23+'Шк.дотацииМФ'!I23+'Шк.субсидии КПМО'!I23+'Шк.дотации МД'!I23</f>
        <v>0</v>
      </c>
      <c r="Q23" s="4"/>
      <c r="W23" s="4"/>
    </row>
    <row r="24" spans="1:23" ht="12.75">
      <c r="A24" s="21" t="s">
        <v>32</v>
      </c>
      <c r="B24" s="23"/>
      <c r="C24" s="74">
        <v>1109</v>
      </c>
      <c r="D24" s="31">
        <f>'Шк.субв.'!D24+'Шк.субсидии'!D24+'Шк.субсидии (2)'!D24+'Шк.летний лагерь'!D24+'Шк.дотацииМФ'!D24+'Шк.субсидии КПМО'!D24+'Шк.дотации МД'!D24</f>
        <v>78204.94</v>
      </c>
      <c r="E24" s="31">
        <f>'Шк.субв.'!E24+'Шк.субсидии'!E24+'Шк.субсидии (2)'!E24+'Шк.летний лагерь'!E24+'Шк.дотацииМФ'!E24+'Шк.субсидии КПМО'!E24+'Шк.дотации МД'!E24</f>
        <v>0</v>
      </c>
      <c r="F24" s="31">
        <f>'Шк.субв.'!F24+'Шк.субсидии'!F24+'Шк.субсидии (2)'!F24+'Шк.летний лагерь'!F24+'Шк.дотацииМФ'!F24+'Шк.субсидии КПМО'!F24+'Шк.дотации МД'!F24</f>
        <v>91275.84</v>
      </c>
      <c r="G24" s="31">
        <f>'Шк.субв.'!G24+'Шк.субсидии'!G24+'Шк.субсидии (2)'!G24+'Шк.летний лагерь'!G24+'Шк.дотацииМФ'!G24+'Шк.субсидии КПМО'!G24+'Шк.дотации МД'!G24</f>
        <v>55053.81</v>
      </c>
      <c r="H24" s="31">
        <f>'Шк.субв.'!H24+'Шк.субсидии'!H24+'Шк.субсидии (2)'!H24+'Шк.летний лагерь'!H24+'Шк.дотацииМФ'!H24+'Шк.субсидии КПМО'!H24+'Шк.дотации МД'!H24</f>
        <v>41982.91</v>
      </c>
      <c r="I24" s="69">
        <f>'Шк.субв.'!I24+'Шк.субсидии'!I24+'Шк.субсидии (2)'!I24+'Шк.летний лагерь'!I24+'Шк.дотацииМФ'!I24+'Шк.субсидии КПМО'!I24+'Шк.дотации МД'!I24</f>
        <v>0</v>
      </c>
      <c r="Q24" s="4"/>
      <c r="W24" s="4"/>
    </row>
    <row r="25" spans="1:23" ht="12.75">
      <c r="A25" s="18" t="s">
        <v>8</v>
      </c>
      <c r="B25" s="23"/>
      <c r="C25" s="74">
        <v>1110</v>
      </c>
      <c r="D25" s="31">
        <f>'Шк.субв.'!D25+'Шк.субсидии'!D25+'Шк.субсидии (2)'!D25+'Шк.летний лагерь'!D25+'Шк.дотацииМФ'!D25+'Шк.субсидии КПМО'!D25+'Шк.дотации МД'!D25</f>
        <v>0</v>
      </c>
      <c r="E25" s="31">
        <f>'Шк.субв.'!E25+'Шк.субсидии'!E25+'Шк.субсидии (2)'!E25+'Шк.летний лагерь'!E25+'Шк.дотацииМФ'!E25+'Шк.субсидии КПМО'!E25+'Шк.дотации МД'!E25</f>
        <v>0</v>
      </c>
      <c r="F25" s="31">
        <f>'Шк.субв.'!F25+'Шк.субсидии'!F25+'Шк.субсидии (2)'!F25+'Шк.летний лагерь'!F25+'Шк.дотацииМФ'!F25+'Шк.субсидии КПМО'!F25+'Шк.дотации МД'!F25</f>
        <v>68998</v>
      </c>
      <c r="G25" s="31">
        <f>'Шк.субв.'!G25+'Шк.субсидии'!G25+'Шк.субсидии (2)'!G25+'Шк.летний лагерь'!G25+'Шк.дотацииМФ'!G25+'Шк.субсидии КПМО'!G25+'Шк.дотации МД'!G25</f>
        <v>68998</v>
      </c>
      <c r="H25" s="31">
        <f>'Шк.субв.'!H25+'Шк.субсидии'!H25+'Шк.субсидии (2)'!H25+'Шк.летний лагерь'!H25+'Шк.дотацииМФ'!H25+'Шк.субсидии КПМО'!H25+'Шк.дотации МД'!H25</f>
        <v>0</v>
      </c>
      <c r="I25" s="69">
        <f>'Шк.субв.'!I25+'Шк.субсидии'!I25+'Шк.субсидии (2)'!I25+'Шк.летний лагерь'!I25+'Шк.дотацииМФ'!I25+'Шк.субсидии КПМО'!I25+'Шк.дотации МД'!I25</f>
        <v>0</v>
      </c>
      <c r="Q25" s="4"/>
      <c r="W25" s="4"/>
    </row>
    <row r="26" spans="1:23" ht="12" customHeight="1">
      <c r="A26" s="18" t="s">
        <v>9</v>
      </c>
      <c r="B26" s="23"/>
      <c r="C26" s="74">
        <v>1126</v>
      </c>
      <c r="D26" s="31">
        <f>'Шк.субв.'!D26+'Шк.субсидии'!D26+'Шк.субсидии (2)'!D26+'Шк.летний лагерь'!D26+'Шк.дотацииМФ'!D26+'Шк.субсидии КПМО'!D26+'Шк.дотации МД'!D26</f>
        <v>0</v>
      </c>
      <c r="E26" s="31">
        <f>'Шк.субв.'!E26+'Шк.субсидии'!E26+'Шк.субсидии (2)'!E26+'Шк.летний лагерь'!E26+'Шк.дотацииМФ'!E26+'Шк.субсидии КПМО'!E26+'Шк.дотации МД'!E26</f>
        <v>0</v>
      </c>
      <c r="F26" s="31">
        <f>'Шк.субв.'!F26+'Шк.субсидии'!F26+'Шк.субсидии (2)'!F26+'Шк.летний лагерь'!F26+'Шк.дотацииМФ'!F26+'Шк.субсидии КПМО'!F26+'Шк.дотации МД'!F26</f>
        <v>0</v>
      </c>
      <c r="G26" s="31">
        <f>'Шк.субв.'!G26+'Шк.субсидии'!G26+'Шк.субсидии (2)'!G26+'Шк.летний лагерь'!G26+'Шк.дотацииМФ'!G26+'Шк.субсидии КПМО'!G26+'Шк.дотации МД'!G26</f>
        <v>0</v>
      </c>
      <c r="H26" s="31">
        <f>'Шк.субв.'!H26+'Шк.субсидии'!H26+'Шк.субсидии (2)'!H26+'Шк.летний лагерь'!H26+'Шк.дотацииМФ'!H26+'Шк.субсидии КПМО'!H26+'Шк.дотации МД'!H26</f>
        <v>0</v>
      </c>
      <c r="I26" s="69">
        <f>'Шк.субв.'!I26+'Шк.субсидии'!I26+'Шк.субсидии (2)'!I26+'Шк.летний лагерь'!I26+'Шк.дотацииМФ'!I26+'Шк.субсидии КПМО'!I26+'Шк.дотации МД'!I26</f>
        <v>0</v>
      </c>
      <c r="Q26" s="4"/>
      <c r="W26" s="4"/>
    </row>
    <row r="27" spans="1:23" ht="12" customHeight="1">
      <c r="A27" s="18" t="s">
        <v>26</v>
      </c>
      <c r="B27" s="23"/>
      <c r="C27" s="74">
        <v>1127</v>
      </c>
      <c r="D27" s="31">
        <f>'Шк.субв.'!D27+'Шк.субсидии'!D27+'Шк.субсидии (2)'!D27+'Шк.летний лагерь'!D27+'Шк.дотацииМФ'!D27+'Шк.субсидии КПМО'!D27+'Шк.дотации МД'!D27</f>
        <v>0</v>
      </c>
      <c r="E27" s="31">
        <f>'Шк.субв.'!E27+'Шк.субсидии'!E27+'Шк.субсидии (2)'!E27+'Шк.летний лагерь'!E27+'Шк.дотацииМФ'!E27+'Шк.субсидии КПМО'!E27+'Шк.дотации МД'!E27</f>
        <v>0</v>
      </c>
      <c r="F27" s="31">
        <f>'Шк.субв.'!F27+'Шк.субсидии'!F27+'Шк.субсидии (2)'!F27+'Шк.летний лагерь'!F27+'Шк.дотацииМФ'!F27+'Шк.субсидии КПМО'!F27+'Шк.дотации МД'!F27</f>
        <v>0</v>
      </c>
      <c r="G27" s="31">
        <f>'Шк.субв.'!G27+'Шк.субсидии'!G27+'Шк.субсидии (2)'!G27+'Шк.летний лагерь'!G27+'Шк.дотацииМФ'!G27+'Шк.субсидии КПМО'!G27+'Шк.дотации МД'!G27</f>
        <v>0</v>
      </c>
      <c r="H27" s="31">
        <f>'Шк.субв.'!H27+'Шк.субсидии'!H27+'Шк.субсидии (2)'!H27+'Шк.летний лагерь'!H27+'Шк.дотацииМФ'!H27+'Шк.субсидии КПМО'!H27+'Шк.дотации МД'!H27</f>
        <v>0</v>
      </c>
      <c r="I27" s="69">
        <f>'Шк.субв.'!I27+'Шк.субсидии'!I27+'Шк.субсидии (2)'!I27+'Шк.летний лагерь'!I27+'Шк.дотацииМФ'!I27+'Шк.субсидии КПМО'!I27+'Шк.дотации МД'!I27</f>
        <v>0</v>
      </c>
      <c r="Q27" s="4"/>
      <c r="W27" s="4"/>
    </row>
    <row r="28" spans="1:23" ht="12.75">
      <c r="A28" s="15" t="s">
        <v>10</v>
      </c>
      <c r="B28" s="16">
        <v>224</v>
      </c>
      <c r="C28" s="73"/>
      <c r="D28" s="17">
        <f>'Шк.субв.'!D28+'Шк.субсидии'!D28+'Шк.субсидии (2)'!D28+'Шк.летний лагерь'!D28+'Шк.дотацииМФ'!D28+'Шк.субсидии КПМО'!D28+'Шк.дотации МД'!D28</f>
        <v>0</v>
      </c>
      <c r="E28" s="17">
        <f>'Шк.субв.'!E28+'Шк.субсидии'!E28+'Шк.субсидии (2)'!E28+'Шк.летний лагерь'!E28+'Шк.дотацииМФ'!E28+'Шк.субсидии КПМО'!E28+'Шк.дотации МД'!E28</f>
        <v>0</v>
      </c>
      <c r="F28" s="17">
        <f>'Шк.субв.'!F28+'Шк.субсидии'!F28+'Шк.субсидии (2)'!F28+'Шк.летний лагерь'!F28+'Шк.дотацииМФ'!F28+'Шк.субсидии КПМО'!F28+'Шк.дотации МД'!F28</f>
        <v>0</v>
      </c>
      <c r="G28" s="17">
        <f>'Шк.субв.'!G28+'Шк.субсидии'!G28+'Шк.субсидии (2)'!G28+'Шк.летний лагерь'!G28+'Шк.дотацииМФ'!G28+'Шк.субсидии КПМО'!G28+'Шк.дотации МД'!G28</f>
        <v>0</v>
      </c>
      <c r="H28" s="17">
        <f>'Шк.субв.'!H28+'Шк.субсидии'!H28+'Шк.субсидии (2)'!H28+'Шк.летний лагерь'!H28+'Шк.дотацииМФ'!H28+'Шк.субсидии КПМО'!H28+'Шк.дотации МД'!H28</f>
        <v>0</v>
      </c>
      <c r="I28" s="27">
        <f>'Шк.субв.'!I28+'Шк.субсидии'!I28+'Шк.субсидии (2)'!I28+'Шк.летний лагерь'!I28+'Шк.дотацииМФ'!I28+'Шк.субсидии КПМО'!I28+'Шк.дотации МД'!I28</f>
        <v>0</v>
      </c>
      <c r="Q28" s="4"/>
      <c r="W28" s="4"/>
    </row>
    <row r="29" spans="1:23" ht="12.75">
      <c r="A29" s="15" t="s">
        <v>11</v>
      </c>
      <c r="B29" s="16">
        <v>225</v>
      </c>
      <c r="C29" s="73"/>
      <c r="D29" s="17">
        <f>'Шк.субв.'!D29+'Шк.субсидии'!D29+'Шк.субсидии (2)'!D29+'Шк.летний лагерь'!D29+'Шк.дотацииМФ'!D29+'Шк.субсидии КПМО'!D29+'Шк.дотации МД'!D29</f>
        <v>0</v>
      </c>
      <c r="E29" s="17">
        <f>'Шк.субв.'!E29+'Шк.субсидии'!E29+'Шк.субсидии (2)'!E29+'Шк.летний лагерь'!E29+'Шк.дотацииМФ'!E29+'Шк.субсидии КПМО'!E29+'Шк.дотации МД'!E29</f>
        <v>0</v>
      </c>
      <c r="F29" s="17">
        <f>'Шк.субв.'!F29+'Шк.субсидии'!F29+'Шк.субсидии (2)'!F29+'Шк.летний лагерь'!F29+'Шк.дотацииМФ'!F29+'Шк.субсидии КПМО'!F29+'Шк.дотации МД'!F29</f>
        <v>30000</v>
      </c>
      <c r="G29" s="17">
        <f>'Шк.субв.'!G29+'Шк.субсидии'!G29+'Шк.субсидии (2)'!G29+'Шк.летний лагерь'!G29+'Шк.дотацииМФ'!G29+'Шк.субсидии КПМО'!G29+'Шк.дотации МД'!G29</f>
        <v>30000</v>
      </c>
      <c r="H29" s="17">
        <f>'Шк.субв.'!H29+'Шк.субсидии'!H29+'Шк.субсидии (2)'!H29+'Шк.летний лагерь'!H29+'Шк.дотацииМФ'!H29+'Шк.субсидии КПМО'!H29+'Шк.дотации МД'!H29</f>
        <v>0</v>
      </c>
      <c r="I29" s="27">
        <f>'Шк.субв.'!I29+'Шк.субсидии'!I29+'Шк.субсидии (2)'!I29+'Шк.летний лагерь'!I29+'Шк.дотацииМФ'!I29+'Шк.субсидии КПМО'!I29+'Шк.дотации МД'!I29</f>
        <v>0</v>
      </c>
      <c r="Q29" s="4"/>
      <c r="W29" s="4"/>
    </row>
    <row r="30" spans="1:23" ht="12.75">
      <c r="A30" s="18" t="s">
        <v>33</v>
      </c>
      <c r="B30" s="23"/>
      <c r="C30" s="74">
        <v>1111</v>
      </c>
      <c r="D30" s="31">
        <f>'Шк.субв.'!D30+'Шк.субсидии'!D30+'Шк.субсидии (2)'!D30+'Шк.летний лагерь'!D30+'Шк.дотацииМФ'!D30+'Шк.субсидии КПМО'!D30+'Шк.дотации МД'!D30</f>
        <v>0</v>
      </c>
      <c r="E30" s="31">
        <f>'Шк.субв.'!E30+'Шк.субсидии'!E30+'Шк.субсидии (2)'!E30+'Шк.летний лагерь'!E30+'Шк.дотацииМФ'!E30+'Шк.субсидии КПМО'!E30+'Шк.дотации МД'!E30</f>
        <v>0</v>
      </c>
      <c r="F30" s="31">
        <f>'Шк.субв.'!F30+'Шк.субсидии'!F30+'Шк.субсидии (2)'!F30+'Шк.летний лагерь'!F30+'Шк.дотацииМФ'!F30+'Шк.субсидии КПМО'!F30+'Шк.дотации МД'!F30</f>
        <v>0</v>
      </c>
      <c r="G30" s="31">
        <f>'Шк.субв.'!G30+'Шк.субсидии'!G30+'Шк.субсидии (2)'!G30+'Шк.летний лагерь'!G30+'Шк.дотацииМФ'!G30+'Шк.субсидии КПМО'!G30+'Шк.дотации МД'!G30</f>
        <v>0</v>
      </c>
      <c r="H30" s="31">
        <f>'Шк.субв.'!H30+'Шк.субсидии'!H30+'Шк.субсидии (2)'!H30+'Шк.летний лагерь'!H30+'Шк.дотацииМФ'!H30+'Шк.субсидии КПМО'!H30+'Шк.дотации МД'!H30</f>
        <v>0</v>
      </c>
      <c r="I30" s="69">
        <f>'Шк.субв.'!I30+'Шк.субсидии'!I30+'Шк.субсидии (2)'!I30+'Шк.летний лагерь'!I30+'Шк.дотацииМФ'!I30+'Шк.субсидии КПМО'!I30+'Шк.дотации МД'!I30</f>
        <v>0</v>
      </c>
      <c r="Q30" s="4"/>
      <c r="W30" s="4"/>
    </row>
    <row r="31" spans="1:23" ht="12.75">
      <c r="A31" s="18" t="s">
        <v>82</v>
      </c>
      <c r="B31" s="23"/>
      <c r="C31" s="74">
        <v>1111</v>
      </c>
      <c r="D31" s="31">
        <f>'Шк.субв.'!D31+'Шк.субсидии'!D31+'Шк.субсидии (2)'!D31+'Шк.летний лагерь'!D31+'Шк.дотацииМФ'!D31+'Шк.субсидии КПМО'!D31+'Шк.дотации МД'!D31</f>
        <v>0</v>
      </c>
      <c r="E31" s="31">
        <f>'Шк.субв.'!E31+'Шк.субсидии'!E31+'Шк.субсидии (2)'!E31+'Шк.летний лагерь'!E31+'Шк.дотацииМФ'!E31+'Шк.субсидии КПМО'!E31+'Шк.дотации МД'!E31</f>
        <v>0</v>
      </c>
      <c r="F31" s="31">
        <f>'Шк.субв.'!F31+'Шк.субсидии'!F31+'Шк.субсидии (2)'!F31+'Шк.летний лагерь'!F31+'Шк.дотацииМФ'!F31+'Шк.субсидии КПМО'!F31+'Шк.дотации МД'!F31</f>
        <v>0</v>
      </c>
      <c r="G31" s="31">
        <f>'Шк.субв.'!G31+'Шк.субсидии'!G31+'Шк.субсидии (2)'!G31+'Шк.летний лагерь'!G31+'Шк.дотацииМФ'!G31+'Шк.субсидии КПМО'!G31+'Шк.дотации МД'!G31</f>
        <v>0</v>
      </c>
      <c r="H31" s="31">
        <f>'Шк.субв.'!H31+'Шк.субсидии'!H31+'Шк.субсидии (2)'!H31+'Шк.летний лагерь'!H31+'Шк.дотацииМФ'!H31+'Шк.субсидии КПМО'!H31+'Шк.дотации МД'!H31</f>
        <v>0</v>
      </c>
      <c r="I31" s="69">
        <f>'Шк.субв.'!I31+'Шк.субсидии'!I31+'Шк.субсидии (2)'!I31+'Шк.летний лагерь'!I31+'Шк.дотацииМФ'!I31+'Шк.субсидии КПМО'!I31+'Шк.дотации МД'!I31</f>
        <v>0</v>
      </c>
      <c r="Q31" s="4"/>
      <c r="W31" s="4"/>
    </row>
    <row r="32" spans="1:23" ht="12.75">
      <c r="A32" s="18" t="s">
        <v>34</v>
      </c>
      <c r="B32" s="23"/>
      <c r="C32" s="74">
        <v>1105</v>
      </c>
      <c r="D32" s="31">
        <f>'Шк.субв.'!D32+'Шк.субсидии'!D32+'Шк.субсидии (2)'!D32+'Шк.летний лагерь'!D32+'Шк.дотацииМФ'!D32+'Шк.субсидии КПМО'!D32+'Шк.дотации МД'!D32</f>
        <v>0</v>
      </c>
      <c r="E32" s="31">
        <f>'Шк.субв.'!E32+'Шк.субсидии'!E32+'Шк.субсидии (2)'!E32+'Шк.летний лагерь'!E32+'Шк.дотацииМФ'!E32+'Шк.субсидии КПМО'!E32+'Шк.дотации МД'!E32</f>
        <v>0</v>
      </c>
      <c r="F32" s="31">
        <f>'Шк.субв.'!F32+'Шк.субсидии'!F32+'Шк.субсидии (2)'!F32+'Шк.летний лагерь'!F32+'Шк.дотацииМФ'!F32+'Шк.субсидии КПМО'!F32+'Шк.дотации МД'!F32</f>
        <v>0</v>
      </c>
      <c r="G32" s="31">
        <f>'Шк.субв.'!G32+'Шк.субсидии'!G32+'Шк.субсидии (2)'!G32+'Шк.летний лагерь'!G32+'Шк.дотацииМФ'!G32+'Шк.субсидии КПМО'!G32+'Шк.дотации МД'!G32</f>
        <v>0</v>
      </c>
      <c r="H32" s="31">
        <f>'Шк.субв.'!H32+'Шк.субсидии'!H32+'Шк.субсидии (2)'!H32+'Шк.летний лагерь'!H32+'Шк.дотацииМФ'!H32+'Шк.субсидии КПМО'!H32+'Шк.дотации МД'!H32</f>
        <v>0</v>
      </c>
      <c r="I32" s="69">
        <f>'Шк.субв.'!I32+'Шк.субсидии'!I32+'Шк.субсидии (2)'!I32+'Шк.летний лагерь'!I32+'Шк.дотацииМФ'!I32+'Шк.субсидии КПМО'!I32+'Шк.дотации МД'!I32</f>
        <v>0</v>
      </c>
      <c r="Q32" s="4"/>
      <c r="W32" s="4"/>
    </row>
    <row r="33" spans="1:23" ht="12.75">
      <c r="A33" s="18" t="s">
        <v>35</v>
      </c>
      <c r="B33" s="23"/>
      <c r="C33" s="74">
        <v>1105</v>
      </c>
      <c r="D33" s="31">
        <f>'Шк.субв.'!D33+'Шк.субсидии'!D33+'Шк.субсидии (2)'!D33+'Шк.летний лагерь'!D33+'Шк.дотацииМФ'!D33+'Шк.субсидии КПМО'!D33+'Шк.дотации МД'!D33</f>
        <v>0</v>
      </c>
      <c r="E33" s="31">
        <f>'Шк.субв.'!E33+'Шк.субсидии'!E33+'Шк.субсидии (2)'!E33+'Шк.летний лагерь'!E33+'Шк.дотацииМФ'!E33+'Шк.субсидии КПМО'!E33+'Шк.дотации МД'!E33</f>
        <v>0</v>
      </c>
      <c r="F33" s="31">
        <f>'Шк.субв.'!F33+'Шк.субсидии'!F33+'Шк.субсидии (2)'!F33+'Шк.летний лагерь'!F33+'Шк.дотацииМФ'!F33+'Шк.субсидии КПМО'!F33+'Шк.дотации МД'!F33</f>
        <v>0</v>
      </c>
      <c r="G33" s="31">
        <f>'Шк.субв.'!G33+'Шк.субсидии'!G33+'Шк.субсидии (2)'!G33+'Шк.летний лагерь'!G33+'Шк.дотацииМФ'!G33+'Шк.субсидии КПМО'!G33+'Шк.дотации МД'!G33</f>
        <v>0</v>
      </c>
      <c r="H33" s="31">
        <f>'Шк.субв.'!H33+'Шк.субсидии'!H33+'Шк.субсидии (2)'!H33+'Шк.летний лагерь'!H33+'Шк.дотацииМФ'!H33+'Шк.субсидии КПМО'!H33+'Шк.дотации МД'!H33</f>
        <v>0</v>
      </c>
      <c r="I33" s="69">
        <f>'Шк.субв.'!I33+'Шк.субсидии'!I33+'Шк.субсидии (2)'!I33+'Шк.летний лагерь'!I33+'Шк.дотацииМФ'!I33+'Шк.субсидии КПМО'!I33+'Шк.дотации МД'!I33</f>
        <v>0</v>
      </c>
      <c r="Q33" s="4"/>
      <c r="W33" s="4"/>
    </row>
    <row r="34" spans="1:23" ht="12.75">
      <c r="A34" s="18" t="s">
        <v>69</v>
      </c>
      <c r="B34" s="23"/>
      <c r="C34" s="74">
        <v>1106</v>
      </c>
      <c r="D34" s="31">
        <f>'Шк.субв.'!D34+'Шк.субсидии'!D34+'Шк.субсидии (2)'!D34+'Шк.летний лагерь'!D34+'Шк.дотацииМФ'!D34+'Шк.субсидии КПМО'!D34+'Шк.дотации МД'!D34</f>
        <v>0</v>
      </c>
      <c r="E34" s="31">
        <f>'Шк.субв.'!E34+'Шк.субсидии'!E34+'Шк.субсидии (2)'!E34+'Шк.летний лагерь'!E34+'Шк.дотацииМФ'!E34+'Шк.субсидии КПМО'!E34+'Шк.дотации МД'!E34</f>
        <v>0</v>
      </c>
      <c r="F34" s="31">
        <f>'Шк.субв.'!F34+'Шк.субсидии'!F34+'Шк.субсидии (2)'!F34+'Шк.летний лагерь'!F34+'Шк.дотацииМФ'!F34+'Шк.субсидии КПМО'!F34+'Шк.дотации МД'!F34</f>
        <v>0</v>
      </c>
      <c r="G34" s="31">
        <f>'Шк.субв.'!G34+'Шк.субсидии'!G34+'Шк.субсидии (2)'!G34+'Шк.летний лагерь'!G34+'Шк.дотацииМФ'!G34+'Шк.субсидии КПМО'!G34+'Шк.дотации МД'!G34</f>
        <v>0</v>
      </c>
      <c r="H34" s="31">
        <f>'Шк.субв.'!H34+'Шк.субсидии'!H34+'Шк.субсидии (2)'!H34+'Шк.летний лагерь'!H34+'Шк.дотацииМФ'!H34+'Шк.субсидии КПМО'!H34+'Шк.дотации МД'!H34</f>
        <v>0</v>
      </c>
      <c r="I34" s="69">
        <f>'Шк.субв.'!I34+'Шк.субсидии'!I34+'Шк.субсидии (2)'!I34+'Шк.летний лагерь'!I34+'Шк.дотацииМФ'!I34+'Шк.субсидии КПМО'!I34+'Шк.дотации МД'!I34</f>
        <v>0</v>
      </c>
      <c r="Q34" s="4"/>
      <c r="W34" s="4"/>
    </row>
    <row r="35" spans="1:23" ht="12.75">
      <c r="A35" s="52" t="s">
        <v>83</v>
      </c>
      <c r="B35" s="19"/>
      <c r="C35" s="74">
        <v>1129</v>
      </c>
      <c r="D35" s="31">
        <f>'Шк.субв.'!D35+'Шк.субсидии'!D35+'Шк.субсидии (2)'!D35+'Шк.летний лагерь'!D35+'Шк.дотацииМФ'!D35+'Шк.субсидии КПМО'!D35+'Шк.дотации МД'!D35</f>
        <v>0</v>
      </c>
      <c r="E35" s="31">
        <f>'Шк.субв.'!E35+'Шк.субсидии'!E35+'Шк.субсидии (2)'!E35+'Шк.летний лагерь'!E35+'Шк.дотацииМФ'!E35+'Шк.субсидии КПМО'!E35+'Шк.дотации МД'!E35</f>
        <v>0</v>
      </c>
      <c r="F35" s="31">
        <f>'Шк.субв.'!F35+'Шк.субсидии'!F35+'Шк.субсидии (2)'!F35+'Шк.летний лагерь'!F35+'Шк.дотацииМФ'!F35+'Шк.субсидии КПМО'!F35+'Шк.дотации МД'!F35</f>
        <v>30000</v>
      </c>
      <c r="G35" s="31">
        <f>'Шк.субв.'!G35+'Шк.субсидии'!G35+'Шк.субсидии (2)'!G35+'Шк.летний лагерь'!G35+'Шк.дотацииМФ'!G35+'Шк.субсидии КПМО'!G35+'Шк.дотации МД'!G35</f>
        <v>30000</v>
      </c>
      <c r="H35" s="31">
        <f>'Шк.субв.'!H35+'Шк.субсидии'!H35+'Шк.субсидии (2)'!H35+'Шк.летний лагерь'!H35+'Шк.дотацииМФ'!H35+'Шк.субсидии КПМО'!H35+'Шк.дотации МД'!H35</f>
        <v>0</v>
      </c>
      <c r="I35" s="69">
        <f>'Шк.субв.'!I35+'Шк.субсидии'!I35+'Шк.субсидии (2)'!I35+'Шк.летний лагерь'!I35+'Шк.дотацииМФ'!I35+'Шк.субсидии КПМО'!I35+'Шк.дотации МД'!I35</f>
        <v>0</v>
      </c>
      <c r="Q35" s="4"/>
      <c r="W35" s="4"/>
    </row>
    <row r="36" spans="1:23" ht="12.75">
      <c r="A36" s="50" t="s">
        <v>84</v>
      </c>
      <c r="B36" s="23"/>
      <c r="C36" s="74">
        <v>1129</v>
      </c>
      <c r="D36" s="31">
        <f>'Шк.субв.'!D36+'Шк.субсидии'!D36+'Шк.субсидии (2)'!D36+'Шк.летний лагерь'!D36+'Шк.дотацииМФ'!D36+'Шк.субсидии КПМО'!D36+'Шк.дотации МД'!D36</f>
        <v>0</v>
      </c>
      <c r="E36" s="31">
        <f>'Шк.субв.'!E36+'Шк.субсидии'!E36+'Шк.субсидии (2)'!E36+'Шк.летний лагерь'!E36+'Шк.дотацииМФ'!E36+'Шк.субсидии КПМО'!E36+'Шк.дотации МД'!E36</f>
        <v>0</v>
      </c>
      <c r="F36" s="31">
        <f>'Шк.субв.'!F36+'Шк.субсидии'!F36+'Шк.субсидии (2)'!F36+'Шк.летний лагерь'!F36+'Шк.дотацииМФ'!F36+'Шк.субсидии КПМО'!F36+'Шк.дотации МД'!F36</f>
        <v>0</v>
      </c>
      <c r="G36" s="31">
        <f>'Шк.субв.'!G36+'Шк.субсидии'!G36+'Шк.субсидии (2)'!G36+'Шк.летний лагерь'!G36+'Шк.дотацииМФ'!G36+'Шк.субсидии КПМО'!G36+'Шк.дотации МД'!G36</f>
        <v>0</v>
      </c>
      <c r="H36" s="31">
        <f>'Шк.субв.'!H36+'Шк.субсидии'!H36+'Шк.субсидии (2)'!H36+'Шк.летний лагерь'!H36+'Шк.дотацииМФ'!H36+'Шк.субсидии КПМО'!H36+'Шк.дотации МД'!H36</f>
        <v>0</v>
      </c>
      <c r="I36" s="69">
        <f>'Шк.субв.'!I36+'Шк.субсидии'!I36+'Шк.субсидии (2)'!I36+'Шк.летний лагерь'!I36+'Шк.дотацииМФ'!I36+'Шк.субсидии КПМО'!I36+'Шк.дотации МД'!I36</f>
        <v>0</v>
      </c>
      <c r="Q36" s="4"/>
      <c r="W36" s="4"/>
    </row>
    <row r="37" spans="1:23" ht="11.25" customHeight="1">
      <c r="A37" s="50" t="s">
        <v>70</v>
      </c>
      <c r="B37" s="23"/>
      <c r="C37" s="74">
        <v>1129</v>
      </c>
      <c r="D37" s="31">
        <f>'Шк.субв.'!D37+'Шк.субсидии'!D37+'Шк.субсидии (2)'!D37+'Шк.летний лагерь'!D37+'Шк.дотацииМФ'!D37+'Шк.субсидии КПМО'!D37+'Шк.дотации МД'!D37</f>
        <v>0</v>
      </c>
      <c r="E37" s="31">
        <f>'Шк.субв.'!E37+'Шк.субсидии'!E37+'Шк.субсидии (2)'!E37+'Шк.летний лагерь'!E37+'Шк.дотацииМФ'!E37+'Шк.субсидии КПМО'!E37+'Шк.дотации МД'!E37</f>
        <v>0</v>
      </c>
      <c r="F37" s="31">
        <f>'Шк.субв.'!F37+'Шк.субсидии'!F37+'Шк.субсидии (2)'!F37+'Шк.летний лагерь'!F37+'Шк.дотацииМФ'!F37+'Шк.субсидии КПМО'!F37+'Шк.дотации МД'!F37</f>
        <v>30000</v>
      </c>
      <c r="G37" s="31">
        <f>'Шк.субв.'!G37+'Шк.субсидии'!G37+'Шк.субсидии (2)'!G37+'Шк.летний лагерь'!G37+'Шк.дотацииМФ'!G37+'Шк.субсидии КПМО'!G37+'Шк.дотации МД'!G37</f>
        <v>30000</v>
      </c>
      <c r="H37" s="31">
        <f>'Шк.субв.'!H37+'Шк.субсидии'!H37+'Шк.субсидии (2)'!H37+'Шк.летний лагерь'!H37+'Шк.дотацииМФ'!H37+'Шк.субсидии КПМО'!H37+'Шк.дотации МД'!H37</f>
        <v>0</v>
      </c>
      <c r="I37" s="69">
        <f>'Шк.субв.'!I37+'Шк.субсидии'!I37+'Шк.субсидии (2)'!I37+'Шк.летний лагерь'!I37+'Шк.дотацииМФ'!I37+'Шк.субсидии КПМО'!I37+'Шк.дотации МД'!I37</f>
        <v>0</v>
      </c>
      <c r="Q37" s="4"/>
      <c r="W37" s="4"/>
    </row>
    <row r="38" spans="1:23" ht="11.25" customHeight="1">
      <c r="A38" s="15" t="s">
        <v>71</v>
      </c>
      <c r="B38" s="16">
        <v>226</v>
      </c>
      <c r="C38" s="73"/>
      <c r="D38" s="17">
        <f>'Шк.субв.'!D38+'Шк.субсидии'!D38+'Шк.субсидии (2)'!D38+'Шк.летний лагерь'!D38+'Шк.дотацииМФ'!D38+'Шк.субсидии КПМО'!D38+'Шк.дотации МД'!D38</f>
        <v>21908</v>
      </c>
      <c r="E38" s="17">
        <f>'Шк.субв.'!E38+'Шк.субсидии'!E38+'Шк.субсидии (2)'!E38+'Шк.летний лагерь'!E38+'Шк.дотацииМФ'!E38+'Шк.субсидии КПМО'!E38+'Шк.дотации МД'!E38</f>
        <v>0</v>
      </c>
      <c r="F38" s="17">
        <f>'Шк.субв.'!F38+'Шк.субсидии'!F38+'Шк.субсидии (2)'!F38+'Шк.летний лагерь'!F38+'Шк.дотацииМФ'!F38+'Шк.субсидии КПМО'!F38+'Шк.дотации МД'!F38</f>
        <v>544287</v>
      </c>
      <c r="G38" s="17">
        <f>'Шк.субв.'!G38+'Шк.субсидии'!G38+'Шк.субсидии (2)'!G38+'Шк.летний лагерь'!G38+'Шк.дотацииМФ'!G38+'Шк.субсидии КПМО'!G38+'Шк.дотации МД'!G38</f>
        <v>544287</v>
      </c>
      <c r="H38" s="17">
        <f>'Шк.субв.'!H38+'Шк.субсидии'!H38+'Шк.субсидии (2)'!H38+'Шк.летний лагерь'!H38+'Шк.дотацииМФ'!H38+'Шк.субсидии КПМО'!H38+'Шк.дотации МД'!H38</f>
        <v>21908</v>
      </c>
      <c r="I38" s="27">
        <f>'Шк.субв.'!I38+'Шк.субсидии'!I38+'Шк.субсидии (2)'!I38+'Шк.летний лагерь'!I38+'Шк.дотацииМФ'!I38+'Шк.субсидии КПМО'!I38+'Шк.дотации МД'!I38</f>
        <v>0</v>
      </c>
      <c r="Q38" s="4"/>
      <c r="W38" s="4"/>
    </row>
    <row r="39" spans="1:23" ht="11.25" customHeight="1">
      <c r="A39" s="21" t="s">
        <v>85</v>
      </c>
      <c r="B39" s="23"/>
      <c r="C39" s="74">
        <v>1104</v>
      </c>
      <c r="D39" s="31">
        <f>'Шк.субв.'!D39+'Шк.субсидии'!D39+'Шк.субсидии (2)'!D39+'Шк.летний лагерь'!D39+'Шк.дотацииМФ'!D39+'Шк.субсидии КПМО'!D39+'Шк.дотации МД'!D39</f>
        <v>0</v>
      </c>
      <c r="E39" s="31">
        <f>'Шк.субв.'!E39+'Шк.субсидии'!E39+'Шк.субсидии (2)'!E39+'Шк.летний лагерь'!E39+'Шк.дотацииМФ'!E39+'Шк.субсидии КПМО'!E39+'Шк.дотации МД'!E39</f>
        <v>0</v>
      </c>
      <c r="F39" s="31">
        <f>'Шк.субв.'!F39+'Шк.субсидии'!F39+'Шк.субсидии (2)'!F39+'Шк.летний лагерь'!F39+'Шк.дотацииМФ'!F39+'Шк.субсидии КПМО'!F39+'Шк.дотации МД'!F39</f>
        <v>0</v>
      </c>
      <c r="G39" s="31">
        <f>'Шк.субв.'!G39+'Шк.субсидии'!G39+'Шк.субсидии (2)'!G39+'Шк.летний лагерь'!G39+'Шк.дотацииМФ'!G39+'Шк.субсидии КПМО'!G39+'Шк.дотации МД'!G39</f>
        <v>0</v>
      </c>
      <c r="H39" s="31">
        <f>'Шк.субв.'!H39+'Шк.субсидии'!H39+'Шк.субсидии (2)'!H39+'Шк.летний лагерь'!H39+'Шк.дотацииМФ'!H39+'Шк.субсидии КПМО'!H39+'Шк.дотации МД'!H39</f>
        <v>0</v>
      </c>
      <c r="I39" s="69">
        <f>'Шк.субв.'!I39+'Шк.субсидии'!I39+'Шк.субсидии (2)'!I39+'Шк.летний лагерь'!I39+'Шк.дотацииМФ'!I39+'Шк.субсидии КПМО'!I39+'Шк.дотации МД'!I39</f>
        <v>0</v>
      </c>
      <c r="Q39" s="4"/>
      <c r="W39" s="4"/>
    </row>
    <row r="40" spans="1:23" ht="11.25" customHeight="1">
      <c r="A40" s="21" t="s">
        <v>86</v>
      </c>
      <c r="B40" s="23"/>
      <c r="C40" s="74">
        <v>1130</v>
      </c>
      <c r="D40" s="31">
        <f>'Шк.субв.'!D40+'Шк.субсидии'!D40+'Шк.субсидии (2)'!D40+'Шк.летний лагерь'!D40+'Шк.дотацииМФ'!D40+'Шк.субсидии КПМО'!D40+'Шк.дотации МД'!D40</f>
        <v>0</v>
      </c>
      <c r="E40" s="31">
        <f>'Шк.субв.'!E40+'Шк.субсидии'!E40+'Шк.субсидии (2)'!E40+'Шк.летний лагерь'!E40+'Шк.дотацииМФ'!E40+'Шк.субсидии КПМО'!E40+'Шк.дотации МД'!E40</f>
        <v>0</v>
      </c>
      <c r="F40" s="31">
        <f>'Шк.субв.'!F40+'Шк.субсидии'!F40+'Шк.субсидии (2)'!F40+'Шк.летний лагерь'!F40+'Шк.дотацииМФ'!F40+'Шк.субсидии КПМО'!F40+'Шк.дотации МД'!F40</f>
        <v>20000</v>
      </c>
      <c r="G40" s="31">
        <f>'Шк.субв.'!G40+'Шк.субсидии'!G40+'Шк.субсидии (2)'!G40+'Шк.летний лагерь'!G40+'Шк.дотацииМФ'!G40+'Шк.субсидии КПМО'!G40+'Шк.дотации МД'!G40</f>
        <v>20000</v>
      </c>
      <c r="H40" s="31">
        <f>'Шк.субв.'!H40+'Шк.субсидии'!H40+'Шк.субсидии (2)'!H40+'Шк.летний лагерь'!H40+'Шк.дотацииМФ'!H40+'Шк.субсидии КПМО'!H40+'Шк.дотации МД'!H40</f>
        <v>0</v>
      </c>
      <c r="I40" s="69">
        <f>'Шк.субв.'!I40+'Шк.субсидии'!I40+'Шк.субсидии (2)'!I40+'Шк.летний лагерь'!I40+'Шк.дотацииМФ'!I40+'Шк.субсидии КПМО'!I40+'Шк.дотации МД'!I40</f>
        <v>0</v>
      </c>
      <c r="Q40" s="4"/>
      <c r="W40" s="4"/>
    </row>
    <row r="41" spans="1:23" ht="12" customHeight="1">
      <c r="A41" s="18" t="s">
        <v>39</v>
      </c>
      <c r="B41" s="19"/>
      <c r="C41" s="74">
        <v>1133</v>
      </c>
      <c r="D41" s="31">
        <f>'Шк.субв.'!D41+'Шк.субсидии'!D41+'Шк.субсидии (2)'!D41+'Шк.летний лагерь'!D41+'Шк.дотацииМФ'!D41+'Шк.субсидии КПМО'!D41+'Шк.дотации МД'!D41</f>
        <v>0</v>
      </c>
      <c r="E41" s="31">
        <f>'Шк.субв.'!E41+'Шк.субсидии'!E41+'Шк.субсидии (2)'!E41+'Шк.летний лагерь'!E41+'Шк.дотацииМФ'!E41+'Шк.субсидии КПМО'!E41+'Шк.дотации МД'!E41</f>
        <v>0</v>
      </c>
      <c r="F41" s="31">
        <f>'Шк.субв.'!F41+'Шк.субсидии'!F41+'Шк.субсидии (2)'!F41+'Шк.летний лагерь'!F41+'Шк.дотацииМФ'!F41+'Шк.субсидии КПМО'!F41+'Шк.дотации МД'!F41</f>
        <v>428690</v>
      </c>
      <c r="G41" s="31">
        <f>'Шк.субв.'!G41+'Шк.субсидии'!G41+'Шк.субсидии (2)'!G41+'Шк.летний лагерь'!G41+'Шк.дотацииМФ'!G41+'Шк.субсидии КПМО'!G41+'Шк.дотации МД'!G41</f>
        <v>428690</v>
      </c>
      <c r="H41" s="31">
        <f>'Шк.субв.'!H41+'Шк.субсидии'!H41+'Шк.субсидии (2)'!H41+'Шк.летний лагерь'!H41+'Шк.дотацииМФ'!H41+'Шк.субсидии КПМО'!H41+'Шк.дотации МД'!H41</f>
        <v>0</v>
      </c>
      <c r="I41" s="69">
        <f>'Шк.субв.'!I41+'Шк.субсидии'!I41+'Шк.субсидии (2)'!I41+'Шк.летний лагерь'!I41+'Шк.дотацииМФ'!I41+'Шк.субсидии КПМО'!I41+'Шк.дотации МД'!I41</f>
        <v>0</v>
      </c>
      <c r="Q41" s="4"/>
      <c r="W41" s="4"/>
    </row>
    <row r="42" spans="1:23" ht="12" customHeight="1">
      <c r="A42" s="18" t="s">
        <v>72</v>
      </c>
      <c r="B42" s="19"/>
      <c r="C42" s="74">
        <v>1135</v>
      </c>
      <c r="D42" s="31">
        <f>'Шк.субв.'!D42+'Шк.субсидии'!D42+'Шк.субсидии (2)'!D42+'Шк.летний лагерь'!D42+'Шк.дотацииМФ'!D42+'Шк.субсидии КПМО'!D42+'Шк.дотации МД'!D42</f>
        <v>0</v>
      </c>
      <c r="E42" s="31">
        <f>'Шк.субв.'!E42+'Шк.субсидии'!E42+'Шк.субсидии (2)'!E42+'Шк.летний лагерь'!E42+'Шк.дотацииМФ'!E42+'Шк.субсидии КПМО'!E42+'Шк.дотации МД'!E42</f>
        <v>0</v>
      </c>
      <c r="F42" s="31">
        <f>'Шк.субв.'!F42+'Шк.субсидии'!F42+'Шк.субсидии (2)'!F42+'Шк.летний лагерь'!F42+'Шк.дотацииМФ'!F42+'Шк.субсидии КПМО'!F42+'Шк.дотации МД'!F42</f>
        <v>597</v>
      </c>
      <c r="G42" s="31">
        <f>'Шк.субв.'!G42+'Шк.субсидии'!G42+'Шк.субсидии (2)'!G42+'Шк.летний лагерь'!G42+'Шк.дотацииМФ'!G42+'Шк.субсидии КПМО'!G42+'Шк.дотации МД'!G42</f>
        <v>597</v>
      </c>
      <c r="H42" s="31">
        <f>'Шк.субв.'!H42+'Шк.субсидии'!H42+'Шк.субсидии (2)'!H42+'Шк.летний лагерь'!H42+'Шк.дотацииМФ'!H42+'Шк.субсидии КПМО'!H42+'Шк.дотации МД'!H42</f>
        <v>0</v>
      </c>
      <c r="I42" s="69">
        <f>'Шк.субв.'!I42+'Шк.субсидии'!I42+'Шк.субсидии (2)'!I42+'Шк.летний лагерь'!I42+'Шк.дотацииМФ'!I42+'Шк.субсидии КПМО'!I42+'Шк.дотации МД'!I42</f>
        <v>0</v>
      </c>
      <c r="Q42" s="4"/>
      <c r="W42" s="4"/>
    </row>
    <row r="43" spans="1:23" ht="12" customHeight="1">
      <c r="A43" s="18" t="s">
        <v>38</v>
      </c>
      <c r="B43" s="19"/>
      <c r="C43" s="74">
        <v>1135</v>
      </c>
      <c r="D43" s="31">
        <f>'Шк.субв.'!D43+'Шк.субсидии'!D43+'Шк.субсидии (2)'!D43+'Шк.летний лагерь'!D43+'Шк.дотацииМФ'!D43+'Шк.субсидии КПМО'!D43+'Шк.дотации МД'!D43</f>
        <v>0</v>
      </c>
      <c r="E43" s="31">
        <f>'Шк.субв.'!E43+'Шк.субсидии'!E43+'Шк.субсидии (2)'!E43+'Шк.летний лагерь'!E43+'Шк.дотацииМФ'!E43+'Шк.субсидии КПМО'!E43+'Шк.дотации МД'!E43</f>
        <v>0</v>
      </c>
      <c r="F43" s="31">
        <f>'Шк.субв.'!F43+'Шк.субсидии'!F43+'Шк.субсидии (2)'!F43+'Шк.летний лагерь'!F43+'Шк.дотацииМФ'!F43+'Шк.субсидии КПМО'!F43+'Шк.дотации МД'!F43</f>
        <v>0</v>
      </c>
      <c r="G43" s="31">
        <f>'Шк.субв.'!G43+'Шк.субсидии'!G43+'Шк.субсидии (2)'!G43+'Шк.летний лагерь'!G43+'Шк.дотацииМФ'!G43+'Шк.субсидии КПМО'!G43+'Шк.дотации МД'!G43</f>
        <v>0</v>
      </c>
      <c r="H43" s="31">
        <f>'Шк.субв.'!H43+'Шк.субсидии'!H43+'Шк.субсидии (2)'!H43+'Шк.летний лагерь'!H43+'Шк.дотацииМФ'!H43+'Шк.субсидии КПМО'!H43+'Шк.дотации МД'!H43</f>
        <v>0</v>
      </c>
      <c r="I43" s="69">
        <f>'Шк.субв.'!I43+'Шк.субсидии'!I43+'Шк.субсидии (2)'!I43+'Шк.летний лагерь'!I43+'Шк.дотацииМФ'!I43+'Шк.субсидии КПМО'!I43+'Шк.дотации МД'!I43</f>
        <v>0</v>
      </c>
      <c r="Q43" s="4"/>
      <c r="W43" s="4"/>
    </row>
    <row r="44" spans="1:23" ht="12" customHeight="1">
      <c r="A44" s="18" t="s">
        <v>37</v>
      </c>
      <c r="B44" s="19"/>
      <c r="C44" s="74">
        <v>1135</v>
      </c>
      <c r="D44" s="31">
        <f>'Шк.субв.'!D44+'Шк.субсидии'!D44+'Шк.субсидии (2)'!D44+'Шк.летний лагерь'!D44+'Шк.дотацииМФ'!D44+'Шк.субсидии КПМО'!D44+'Шк.дотации МД'!D44</f>
        <v>0</v>
      </c>
      <c r="E44" s="31">
        <f>'Шк.субв.'!E44+'Шк.субсидии'!E44+'Шк.субсидии (2)'!E44+'Шк.летний лагерь'!E44+'Шк.дотацииМФ'!E44+'Шк.субсидии КПМО'!E44+'Шк.дотации МД'!E44</f>
        <v>0</v>
      </c>
      <c r="F44" s="31">
        <f>'Шк.субв.'!F44+'Шк.субсидии'!F44+'Шк.субсидии (2)'!F44+'Шк.летний лагерь'!F44+'Шк.дотацииМФ'!F44+'Шк.субсидии КПМО'!F44+'Шк.дотации МД'!F44</f>
        <v>0</v>
      </c>
      <c r="G44" s="31">
        <f>'Шк.субв.'!G44+'Шк.субсидии'!G44+'Шк.субсидии (2)'!G44+'Шк.летний лагерь'!G44+'Шк.дотацииМФ'!G44+'Шк.субсидии КПМО'!G44+'Шк.дотации МД'!G44</f>
        <v>0</v>
      </c>
      <c r="H44" s="31">
        <f>'Шк.субв.'!H44+'Шк.субсидии'!H44+'Шк.субсидии (2)'!H44+'Шк.летний лагерь'!H44+'Шк.дотацииМФ'!H44+'Шк.субсидии КПМО'!H44+'Шк.дотации МД'!H44</f>
        <v>0</v>
      </c>
      <c r="I44" s="69">
        <f>'Шк.субв.'!I44+'Шк.субсидии'!I44+'Шк.субсидии (2)'!I44+'Шк.летний лагерь'!I44+'Шк.дотацииМФ'!I44+'Шк.субсидии КПМО'!I44+'Шк.дотации МД'!I44</f>
        <v>0</v>
      </c>
      <c r="Q44" s="4"/>
      <c r="W44" s="4"/>
    </row>
    <row r="45" spans="1:23" ht="12" customHeight="1">
      <c r="A45" s="18" t="s">
        <v>87</v>
      </c>
      <c r="B45" s="19"/>
      <c r="C45" s="74">
        <v>1136</v>
      </c>
      <c r="D45" s="31">
        <f>'Шк.субв.'!D45+'Шк.субсидии'!D45+'Шк.субсидии (2)'!D45+'Шк.летний лагерь'!D45+'Шк.дотацииМФ'!D45+'Шк.субсидии КПМО'!D45+'Шк.дотации МД'!D45</f>
        <v>0</v>
      </c>
      <c r="E45" s="31">
        <f>'Шк.субв.'!E45+'Шк.субсидии'!E45+'Шк.субсидии (2)'!E45+'Шк.летний лагерь'!E45+'Шк.дотацииМФ'!E45+'Шк.субсидии КПМО'!E45+'Шк.дотации МД'!E45</f>
        <v>0</v>
      </c>
      <c r="F45" s="31">
        <f>'Шк.субв.'!F45+'Шк.субсидии'!F45+'Шк.субсидии (2)'!F45+'Шк.летний лагерь'!F45+'Шк.дотацииМФ'!F45+'Шк.субсидии КПМО'!F45+'Шк.дотации МД'!F45</f>
        <v>0</v>
      </c>
      <c r="G45" s="31">
        <f>'Шк.субв.'!G45+'Шк.субсидии'!G45+'Шк.субсидии (2)'!G45+'Шк.летний лагерь'!G45+'Шк.дотацииМФ'!G45+'Шк.субсидии КПМО'!G45+'Шк.дотации МД'!G45</f>
        <v>0</v>
      </c>
      <c r="H45" s="31">
        <f>'Шк.субв.'!H45+'Шк.субсидии'!H45+'Шк.субсидии (2)'!H45+'Шк.летний лагерь'!H45+'Шк.дотацииМФ'!H45+'Шк.субсидии КПМО'!H45+'Шк.дотации МД'!H45</f>
        <v>0</v>
      </c>
      <c r="I45" s="69">
        <f>'Шк.субв.'!I45+'Шк.субсидии'!I45+'Шк.субсидии (2)'!I45+'Шк.летний лагерь'!I45+'Шк.дотацииМФ'!I45+'Шк.субсидии КПМО'!I45+'Шк.дотации МД'!I45</f>
        <v>0</v>
      </c>
      <c r="Q45" s="4"/>
      <c r="W45" s="4"/>
    </row>
    <row r="46" spans="1:23" ht="12" customHeight="1">
      <c r="A46" s="18" t="s">
        <v>12</v>
      </c>
      <c r="B46" s="19"/>
      <c r="C46" s="74">
        <v>1137</v>
      </c>
      <c r="D46" s="31">
        <f>'Шк.субв.'!D46+'Шк.субсидии'!D46+'Шк.субсидии (2)'!D46+'Шк.летний лагерь'!D46+'Шк.дотацииМФ'!D46+'Шк.субсидии КПМО'!D46+'Шк.дотации МД'!D46</f>
        <v>0</v>
      </c>
      <c r="E46" s="31">
        <f>'Шк.субв.'!E46+'Шк.субсидии'!E46+'Шк.субсидии (2)'!E46+'Шк.летний лагерь'!E46+'Шк.дотацииМФ'!E46+'Шк.субсидии КПМО'!E46+'Шк.дотации МД'!E46</f>
        <v>0</v>
      </c>
      <c r="F46" s="31">
        <f>'Шк.субв.'!F46+'Шк.субсидии'!F46+'Шк.субсидии (2)'!F46+'Шк.летний лагерь'!F46+'Шк.дотацииМФ'!F46+'Шк.субсидии КПМО'!F46+'Шк.дотации МД'!F46</f>
        <v>15000</v>
      </c>
      <c r="G46" s="31">
        <f>'Шк.субв.'!G46+'Шк.субсидии'!G46+'Шк.субсидии (2)'!G46+'Шк.летний лагерь'!G46+'Шк.дотацииМФ'!G46+'Шк.субсидии КПМО'!G46+'Шк.дотации МД'!G46</f>
        <v>15000</v>
      </c>
      <c r="H46" s="31">
        <f>'Шк.субв.'!H46+'Шк.субсидии'!H46+'Шк.субсидии (2)'!H46+'Шк.летний лагерь'!H46+'Шк.дотацииМФ'!H46+'Шк.субсидии КПМО'!H46+'Шк.дотации МД'!H46</f>
        <v>0</v>
      </c>
      <c r="I46" s="69">
        <f>'Шк.субв.'!I46+'Шк.субсидии'!I46+'Шк.субсидии (2)'!I46+'Шк.летний лагерь'!I46+'Шк.дотацииМФ'!I46+'Шк.субсидии КПМО'!I46+'Шк.дотации МД'!I46</f>
        <v>0</v>
      </c>
      <c r="Q46" s="4"/>
      <c r="W46" s="4"/>
    </row>
    <row r="47" spans="1:23" ht="12.75">
      <c r="A47" s="18" t="s">
        <v>88</v>
      </c>
      <c r="B47" s="19"/>
      <c r="C47" s="74">
        <v>1139</v>
      </c>
      <c r="D47" s="31">
        <f>'Шк.субв.'!D47+'Шк.субсидии'!D47+'Шк.субсидии (2)'!D47+'Шк.летний лагерь'!D47+'Шк.дотацииМФ'!D47+'Шк.субсидии КПМО'!D47+'Шк.дотации МД'!D47</f>
        <v>0</v>
      </c>
      <c r="E47" s="31">
        <f>'Шк.субв.'!E47+'Шк.субсидии'!E47+'Шк.субсидии (2)'!E47+'Шк.летний лагерь'!E47+'Шк.дотацииМФ'!E47+'Шк.субсидии КПМО'!E47+'Шк.дотации МД'!E47</f>
        <v>0</v>
      </c>
      <c r="F47" s="31">
        <f>'Шк.субв.'!F47+'Шк.субсидии'!F47+'Шк.субсидии (2)'!F47+'Шк.летний лагерь'!F47+'Шк.дотацииМФ'!F47+'Шк.субсидии КПМО'!F47+'Шк.дотации МД'!F47</f>
        <v>0</v>
      </c>
      <c r="G47" s="31">
        <f>'Шк.субв.'!G47+'Шк.субсидии'!G47+'Шк.субсидии (2)'!G47+'Шк.летний лагерь'!G47+'Шк.дотацииМФ'!G47+'Шк.субсидии КПМО'!G47+'Шк.дотации МД'!G47</f>
        <v>0</v>
      </c>
      <c r="H47" s="31">
        <f>'Шк.субв.'!H47+'Шк.субсидии'!H47+'Шк.субсидии (2)'!H47+'Шк.летний лагерь'!H47+'Шк.дотацииМФ'!H47+'Шк.субсидии КПМО'!H47+'Шк.дотации МД'!H47</f>
        <v>0</v>
      </c>
      <c r="I47" s="69">
        <f>'Шк.субв.'!I47+'Шк.субсидии'!I47+'Шк.субсидии (2)'!I47+'Шк.летний лагерь'!I47+'Шк.дотацииМФ'!I47+'Шк.субсидии КПМО'!I47+'Шк.дотации МД'!I47</f>
        <v>0</v>
      </c>
      <c r="Q47" s="4"/>
      <c r="W47" s="4"/>
    </row>
    <row r="48" spans="1:23" ht="11.25" customHeight="1">
      <c r="A48" s="52" t="s">
        <v>89</v>
      </c>
      <c r="B48" s="19"/>
      <c r="C48" s="74">
        <v>1140</v>
      </c>
      <c r="D48" s="31">
        <f>'Шк.субв.'!D48+'Шк.субсидии'!D48+'Шк.субсидии (2)'!D48+'Шк.летний лагерь'!D48+'Шк.дотацииМФ'!D48+'Шк.субсидии КПМО'!D48+'Шк.дотации МД'!D48</f>
        <v>21908</v>
      </c>
      <c r="E48" s="31">
        <f>'Шк.субв.'!E48+'Шк.субсидии'!E48+'Шк.субсидии (2)'!E48+'Шк.летний лагерь'!E48+'Шк.дотацииМФ'!E48+'Шк.субсидии КПМО'!E48+'Шк.дотации МД'!E48</f>
        <v>0</v>
      </c>
      <c r="F48" s="31">
        <f>'Шк.субв.'!F48+'Шк.субсидии'!F48+'Шк.субсидии (2)'!F48+'Шк.летний лагерь'!F48+'Шк.дотацииМФ'!F48+'Шк.субсидии КПМО'!F48+'Шк.дотации МД'!F48</f>
        <v>80000</v>
      </c>
      <c r="G48" s="31">
        <f>'Шк.субв.'!G48+'Шк.субсидии'!G48+'Шк.субсидии (2)'!G48+'Шк.летний лагерь'!G48+'Шк.дотацииМФ'!G48+'Шк.субсидии КПМО'!G48+'Шк.дотации МД'!G48</f>
        <v>80000</v>
      </c>
      <c r="H48" s="31">
        <f>'Шк.субв.'!H48+'Шк.субсидии'!H48+'Шк.субсидии (2)'!H48+'Шк.летний лагерь'!H48+'Шк.дотацииМФ'!H48+'Шк.субсидии КПМО'!H48+'Шк.дотации МД'!H48</f>
        <v>21908</v>
      </c>
      <c r="I48" s="69">
        <f>'Шк.субв.'!I48+'Шк.субсидии'!I48+'Шк.субсидии (2)'!I48+'Шк.летний лагерь'!I48+'Шк.дотацииМФ'!I48+'Шк.субсидии КПМО'!I48+'Шк.дотации МД'!I48</f>
        <v>0</v>
      </c>
      <c r="Q48" s="4"/>
      <c r="W48" s="4"/>
    </row>
    <row r="49" spans="1:23" ht="12" customHeight="1">
      <c r="A49" s="50" t="s">
        <v>36</v>
      </c>
      <c r="B49" s="19"/>
      <c r="C49" s="74">
        <v>1140</v>
      </c>
      <c r="D49" s="31">
        <f>'Шк.субв.'!D49+'Шк.субсидии'!D49+'Шк.субсидии (2)'!D49+'Шк.летний лагерь'!D49+'Шк.дотацииМФ'!D49+'Шк.субсидии КПМО'!D49+'Шк.дотации МД'!D49</f>
        <v>0</v>
      </c>
      <c r="E49" s="31">
        <f>'Шк.субв.'!E49+'Шк.субсидии'!E49+'Шк.субсидии (2)'!E49+'Шк.летний лагерь'!E49+'Шк.дотацииМФ'!E49+'Шк.субсидии КПМО'!E49+'Шк.дотации МД'!E49</f>
        <v>0</v>
      </c>
      <c r="F49" s="31">
        <f>'Шк.субв.'!F49+'Шк.субсидии'!F49+'Шк.субсидии (2)'!F49+'Шк.летний лагерь'!F49+'Шк.дотацииМФ'!F49+'Шк.субсидии КПМО'!F49+'Шк.дотации МД'!F49</f>
        <v>0</v>
      </c>
      <c r="G49" s="31">
        <f>'Шк.субв.'!G49+'Шк.субсидии'!G49+'Шк.субсидии (2)'!G49+'Шк.летний лагерь'!G49+'Шк.дотацииМФ'!G49+'Шк.субсидии КПМО'!G49+'Шк.дотации МД'!G49</f>
        <v>0</v>
      </c>
      <c r="H49" s="31">
        <f>'Шк.субв.'!H49+'Шк.субсидии'!H49+'Шк.субсидии (2)'!H49+'Шк.летний лагерь'!H49+'Шк.дотацииМФ'!H49+'Шк.субсидии КПМО'!H49+'Шк.дотации МД'!H49</f>
        <v>0</v>
      </c>
      <c r="I49" s="69">
        <f>'Шк.субв.'!I49+'Шк.субсидии'!I49+'Шк.субсидии (2)'!I49+'Шк.летний лагерь'!I49+'Шк.дотацииМФ'!I49+'Шк.субсидии КПМО'!I49+'Шк.дотации МД'!I49</f>
        <v>0</v>
      </c>
      <c r="Q49" s="4"/>
      <c r="W49" s="4"/>
    </row>
    <row r="50" spans="1:23" ht="12" customHeight="1">
      <c r="A50" s="50" t="s">
        <v>90</v>
      </c>
      <c r="B50" s="19"/>
      <c r="C50" s="74">
        <v>1140</v>
      </c>
      <c r="D50" s="31">
        <f>'Шк.субв.'!D50+'Шк.субсидии'!D50+'Шк.субсидии (2)'!D50+'Шк.летний лагерь'!D50+'Шк.дотацииМФ'!D50+'Шк.субсидии КПМО'!D50+'Шк.дотации МД'!D50</f>
        <v>21908</v>
      </c>
      <c r="E50" s="31">
        <f>'Шк.субв.'!E50+'Шк.субсидии'!E50+'Шк.субсидии (2)'!E50+'Шк.летний лагерь'!E50+'Шк.дотацииМФ'!E50+'Шк.субсидии КПМО'!E50+'Шк.дотации МД'!E50</f>
        <v>0</v>
      </c>
      <c r="F50" s="31">
        <f>'Шк.субв.'!F50+'Шк.субсидии'!F50+'Шк.субсидии (2)'!F50+'Шк.летний лагерь'!F50+'Шк.дотацииМФ'!F50+'Шк.субсидии КПМО'!F50+'Шк.дотации МД'!F50</f>
        <v>80000</v>
      </c>
      <c r="G50" s="31">
        <f>'Шк.субв.'!G50+'Шк.субсидии'!G50+'Шк.субсидии (2)'!G50+'Шк.летний лагерь'!G50+'Шк.дотацииМФ'!G50+'Шк.субсидии КПМО'!G50+'Шк.дотации МД'!G50</f>
        <v>80000</v>
      </c>
      <c r="H50" s="31">
        <f>'Шк.субв.'!H50+'Шк.субсидии'!H50+'Шк.субсидии (2)'!H50+'Шк.летний лагерь'!H50+'Шк.дотацииМФ'!H50+'Шк.субсидии КПМО'!H50+'Шк.дотации МД'!H50</f>
        <v>21908</v>
      </c>
      <c r="I50" s="69">
        <f>'Шк.субв.'!I50+'Шк.субсидии'!I50+'Шк.субсидии (2)'!I50+'Шк.летний лагерь'!I50+'Шк.дотацииМФ'!I50+'Шк.субсидии КПМО'!I50+'Шк.дотации МД'!I50</f>
        <v>0</v>
      </c>
      <c r="Q50" s="4"/>
      <c r="W50" s="4"/>
    </row>
    <row r="51" spans="1:23" ht="12" customHeight="1">
      <c r="A51" s="12" t="s">
        <v>13</v>
      </c>
      <c r="B51" s="13">
        <v>260</v>
      </c>
      <c r="C51" s="75"/>
      <c r="D51" s="14">
        <f>'Шк.субв.'!D51+'Шк.субсидии'!D51+'Шк.субсидии (2)'!D51+'Шк.летний лагерь'!D51+'Шк.дотацииМФ'!D51+'Шк.субсидии КПМО'!D51+'Шк.дотации МД'!D51</f>
        <v>0</v>
      </c>
      <c r="E51" s="14">
        <f>'Шк.субв.'!E51+'Шк.субсидии'!E51+'Шк.субсидии (2)'!E51+'Шк.летний лагерь'!E51+'Шк.дотацииМФ'!E51+'Шк.субсидии КПМО'!E51+'Шк.дотации МД'!E51</f>
        <v>0</v>
      </c>
      <c r="F51" s="14">
        <f>'Шк.субв.'!F51+'Шк.субсидии'!F51+'Шк.субсидии (2)'!F51+'Шк.летний лагерь'!F51+'Шк.дотацииМФ'!F51+'Шк.субсидии КПМО'!F51+'Шк.дотации МД'!F51</f>
        <v>0</v>
      </c>
      <c r="G51" s="14">
        <f>'Шк.субв.'!G51+'Шк.субсидии'!G51+'Шк.субсидии (2)'!G51+'Шк.летний лагерь'!G51+'Шк.дотацииМФ'!G51+'Шк.субсидии КПМО'!G51+'Шк.дотации МД'!G51</f>
        <v>0</v>
      </c>
      <c r="H51" s="14">
        <f>'Шк.субв.'!H51+'Шк.субсидии'!H51+'Шк.субсидии (2)'!H51+'Шк.летний лагерь'!H51+'Шк.дотацииМФ'!H51+'Шк.субсидии КПМО'!H51+'Шк.дотации МД'!H51</f>
        <v>0</v>
      </c>
      <c r="I51" s="26">
        <f>'Шк.субв.'!I51+'Шк.субсидии'!I51+'Шк.субсидии (2)'!I51+'Шк.летний лагерь'!I51+'Шк.дотацииМФ'!I51+'Шк.субсидии КПМО'!I51+'Шк.дотации МД'!I51</f>
        <v>0</v>
      </c>
      <c r="Q51" s="4"/>
      <c r="W51" s="4"/>
    </row>
    <row r="52" spans="1:23" ht="11.25" customHeight="1">
      <c r="A52" s="15" t="s">
        <v>91</v>
      </c>
      <c r="B52" s="16">
        <v>262</v>
      </c>
      <c r="C52" s="73"/>
      <c r="D52" s="17">
        <f>'Шк.субв.'!D52+'Шк.субсидии'!D52+'Шк.субсидии (2)'!D52+'Шк.летний лагерь'!D52+'Шк.дотацииМФ'!D52+'Шк.субсидии КПМО'!D52+'Шк.дотации МД'!D52</f>
        <v>0</v>
      </c>
      <c r="E52" s="17">
        <f>'Шк.субв.'!E52+'Шк.субсидии'!E52+'Шк.субсидии (2)'!E52+'Шк.летний лагерь'!E52+'Шк.дотацииМФ'!E52+'Шк.субсидии КПМО'!E52+'Шк.дотации МД'!E52</f>
        <v>0</v>
      </c>
      <c r="F52" s="17">
        <f>'Шк.субв.'!F52+'Шк.субсидии'!F52+'Шк.субсидии (2)'!F52+'Шк.летний лагерь'!F52+'Шк.дотацииМФ'!F52+'Шк.субсидии КПМО'!F52+'Шк.дотации МД'!F52</f>
        <v>0</v>
      </c>
      <c r="G52" s="17">
        <f>'Шк.субв.'!G52+'Шк.субсидии'!G52+'Шк.субсидии (2)'!G52+'Шк.летний лагерь'!G52+'Шк.дотацииМФ'!G52+'Шк.субсидии КПМО'!G52+'Шк.дотации МД'!G52</f>
        <v>0</v>
      </c>
      <c r="H52" s="17">
        <f>'Шк.субв.'!H52+'Шк.субсидии'!H52+'Шк.субсидии (2)'!H52+'Шк.летний лагерь'!H52+'Шк.дотацииМФ'!H52+'Шк.субсидии КПМО'!H52+'Шк.дотации МД'!H52</f>
        <v>0</v>
      </c>
      <c r="I52" s="27">
        <f>'Шк.субв.'!I52+'Шк.субсидии'!I52+'Шк.субсидии (2)'!I52+'Шк.летний лагерь'!I52+'Шк.дотацииМФ'!I52+'Шк.субсидии КПМО'!I52+'Шк.дотации МД'!I52</f>
        <v>0</v>
      </c>
      <c r="Q52" s="4"/>
      <c r="W52" s="4"/>
    </row>
    <row r="53" spans="1:23" ht="12.75">
      <c r="A53" s="21" t="s">
        <v>40</v>
      </c>
      <c r="B53" s="23"/>
      <c r="C53" s="74">
        <v>1113</v>
      </c>
      <c r="D53" s="31">
        <f>'Шк.субв.'!D53+'Шк.субсидии'!D53+'Шк.субсидии (2)'!D53+'Шк.летний лагерь'!D53+'Шк.дотацииМФ'!D53+'Шк.субсидии КПМО'!D53+'Шк.дотации МД'!D53</f>
        <v>0</v>
      </c>
      <c r="E53" s="31">
        <f>'Шк.субв.'!E53+'Шк.субсидии'!E53+'Шк.субсидии (2)'!E53+'Шк.летний лагерь'!E53+'Шк.дотацииМФ'!E53+'Шк.субсидии КПМО'!E53+'Шк.дотации МД'!E53</f>
        <v>0</v>
      </c>
      <c r="F53" s="31">
        <f>'Шк.субв.'!F53+'Шк.субсидии'!F53+'Шк.субсидии (2)'!F53+'Шк.летний лагерь'!F53+'Шк.дотацииМФ'!F53+'Шк.субсидии КПМО'!F53+'Шк.дотации МД'!F53</f>
        <v>0</v>
      </c>
      <c r="G53" s="31">
        <f>'Шк.субв.'!G53+'Шк.субсидии'!G53+'Шк.субсидии (2)'!G53+'Шк.летний лагерь'!G53+'Шк.дотацииМФ'!G53+'Шк.субсидии КПМО'!G53+'Шк.дотации МД'!G53</f>
        <v>0</v>
      </c>
      <c r="H53" s="31">
        <f>'Шк.субв.'!H53+'Шк.субсидии'!H53+'Шк.субсидии (2)'!H53+'Шк.летний лагерь'!H53+'Шк.дотацииМФ'!H53+'Шк.субсидии КПМО'!H53+'Шк.дотации МД'!H53</f>
        <v>0</v>
      </c>
      <c r="I53" s="69">
        <f>'Шк.субв.'!I53+'Шк.субсидии'!I53+'Шк.субсидии (2)'!I53+'Шк.летний лагерь'!I53+'Шк.дотацииМФ'!I53+'Шк.субсидии КПМО'!I53+'Шк.дотации МД'!I53</f>
        <v>0</v>
      </c>
      <c r="Q53" s="4"/>
      <c r="W53" s="4"/>
    </row>
    <row r="54" spans="1:23" ht="12" customHeight="1">
      <c r="A54" s="52" t="s">
        <v>73</v>
      </c>
      <c r="B54" s="19"/>
      <c r="C54" s="74">
        <v>1142</v>
      </c>
      <c r="D54" s="31">
        <f>'Шк.субв.'!D54+'Шк.субсидии'!D54+'Шк.субсидии (2)'!D54+'Шк.летний лагерь'!D54+'Шк.дотацииМФ'!D54+'Шк.субсидии КПМО'!D54+'Шк.дотации МД'!D54</f>
        <v>0</v>
      </c>
      <c r="E54" s="31">
        <f>'Шк.субв.'!E54+'Шк.субсидии'!E54+'Шк.субсидии (2)'!E54+'Шк.летний лагерь'!E54+'Шк.дотацииМФ'!E54+'Шк.субсидии КПМО'!E54+'Шк.дотации МД'!E54</f>
        <v>0</v>
      </c>
      <c r="F54" s="31">
        <f>'Шк.субв.'!F54+'Шк.субсидии'!F54+'Шк.субсидии (2)'!F54+'Шк.летний лагерь'!F54+'Шк.дотацииМФ'!F54+'Шк.субсидии КПМО'!F54+'Шк.дотации МД'!F54</f>
        <v>0</v>
      </c>
      <c r="G54" s="31">
        <f>'Шк.субв.'!G54+'Шк.субсидии'!G54+'Шк.субсидии (2)'!G54+'Шк.летний лагерь'!G54+'Шк.дотацииМФ'!G54+'Шк.субсидии КПМО'!G54+'Шк.дотации МД'!G54</f>
        <v>0</v>
      </c>
      <c r="H54" s="31">
        <f>'Шк.субв.'!H54+'Шк.субсидии'!H54+'Шк.субсидии (2)'!H54+'Шк.летний лагерь'!H54+'Шк.дотацииМФ'!H54+'Шк.субсидии КПМО'!H54+'Шк.дотации МД'!H54</f>
        <v>0</v>
      </c>
      <c r="I54" s="69">
        <f>'Шк.субв.'!I54+'Шк.субсидии'!I54+'Шк.субсидии (2)'!I54+'Шк.летний лагерь'!I54+'Шк.дотацииМФ'!I54+'Шк.субсидии КПМО'!I54+'Шк.дотации МД'!I54</f>
        <v>0</v>
      </c>
      <c r="Q54" s="4"/>
      <c r="W54" s="4"/>
    </row>
    <row r="55" spans="1:23" ht="12.75">
      <c r="A55" s="50" t="s">
        <v>41</v>
      </c>
      <c r="B55" s="23"/>
      <c r="C55" s="74">
        <v>1142</v>
      </c>
      <c r="D55" s="31">
        <f>'Шк.субв.'!D55+'Шк.субсидии'!D55+'Шк.субсидии (2)'!D55+'Шк.летний лагерь'!D55+'Шк.дотацииМФ'!D55+'Шк.субсидии КПМО'!D55+'Шк.дотации МД'!D55</f>
        <v>0</v>
      </c>
      <c r="E55" s="31">
        <f>'Шк.субв.'!E55+'Шк.субсидии'!E55+'Шк.субсидии (2)'!E55+'Шк.летний лагерь'!E55+'Шк.дотацииМФ'!E55+'Шк.субсидии КПМО'!E55+'Шк.дотации МД'!E55</f>
        <v>0</v>
      </c>
      <c r="F55" s="31">
        <f>'Шк.субв.'!F55+'Шк.субсидии'!F55+'Шк.субсидии (2)'!F55+'Шк.летний лагерь'!F55+'Шк.дотацииМФ'!F55+'Шк.субсидии КПМО'!F55+'Шк.дотации МД'!F55</f>
        <v>0</v>
      </c>
      <c r="G55" s="31">
        <f>'Шк.субв.'!G55+'Шк.субсидии'!G55+'Шк.субсидии (2)'!G55+'Шк.летний лагерь'!G55+'Шк.дотацииМФ'!G55+'Шк.субсидии КПМО'!G55+'Шк.дотации МД'!G55</f>
        <v>0</v>
      </c>
      <c r="H55" s="31">
        <f>'Шк.субв.'!H55+'Шк.субсидии'!H55+'Шк.субсидии (2)'!H55+'Шк.летний лагерь'!H55+'Шк.дотацииМФ'!H55+'Шк.субсидии КПМО'!H55+'Шк.дотации МД'!H55</f>
        <v>0</v>
      </c>
      <c r="I55" s="69">
        <f>'Шк.субв.'!I55+'Шк.субсидии'!I55+'Шк.субсидии (2)'!I55+'Шк.летний лагерь'!I55+'Шк.дотацииМФ'!I55+'Шк.субсидии КПМО'!I55+'Шк.дотации МД'!I55</f>
        <v>0</v>
      </c>
      <c r="Q55" s="4"/>
      <c r="W55" s="4"/>
    </row>
    <row r="56" spans="1:23" ht="12.75">
      <c r="A56" s="50" t="s">
        <v>92</v>
      </c>
      <c r="B56" s="23"/>
      <c r="C56" s="74">
        <v>1142</v>
      </c>
      <c r="D56" s="31">
        <f>'Шк.субв.'!D56+'Шк.субсидии'!D56+'Шк.субсидии (2)'!D56+'Шк.летний лагерь'!D56+'Шк.дотацииМФ'!D56+'Шк.субсидии КПМО'!D56+'Шк.дотации МД'!D56</f>
        <v>0</v>
      </c>
      <c r="E56" s="31">
        <f>'Шк.субв.'!E56+'Шк.субсидии'!E56+'Шк.субсидии (2)'!E56+'Шк.летний лагерь'!E56+'Шк.дотацииМФ'!E56+'Шк.субсидии КПМО'!E56+'Шк.дотации МД'!E56</f>
        <v>0</v>
      </c>
      <c r="F56" s="31">
        <f>'Шк.субв.'!F56+'Шк.субсидии'!F56+'Шк.субсидии (2)'!F56+'Шк.летний лагерь'!F56+'Шк.дотацииМФ'!F56+'Шк.субсидии КПМО'!F56+'Шк.дотации МД'!F56</f>
        <v>0</v>
      </c>
      <c r="G56" s="31">
        <f>'Шк.субв.'!G56+'Шк.субсидии'!G56+'Шк.субсидии (2)'!G56+'Шк.летний лагерь'!G56+'Шк.дотацииМФ'!G56+'Шк.субсидии КПМО'!G56+'Шк.дотации МД'!G56</f>
        <v>0</v>
      </c>
      <c r="H56" s="31">
        <f>'Шк.субв.'!H56+'Шк.субсидии'!H56+'Шк.субсидии (2)'!H56+'Шк.летний лагерь'!H56+'Шк.дотацииМФ'!H56+'Шк.субсидии КПМО'!H56+'Шк.дотации МД'!H56</f>
        <v>0</v>
      </c>
      <c r="I56" s="69">
        <f>'Шк.субв.'!I56+'Шк.субсидии'!I56+'Шк.субсидии (2)'!I56+'Шк.летний лагерь'!I56+'Шк.дотацииМФ'!I56+'Шк.субсидии КПМО'!I56+'Шк.дотации МД'!I56</f>
        <v>0</v>
      </c>
      <c r="Q56" s="4"/>
      <c r="W56" s="4"/>
    </row>
    <row r="57" spans="1:23" ht="12.75">
      <c r="A57" s="50" t="s">
        <v>14</v>
      </c>
      <c r="B57" s="23"/>
      <c r="C57" s="74">
        <v>1142</v>
      </c>
      <c r="D57" s="31">
        <f>'Шк.субв.'!D57+'Шк.субсидии'!D57+'Шк.субсидии (2)'!D57+'Шк.летний лагерь'!D57+'Шк.дотацииМФ'!D57+'Шк.субсидии КПМО'!D57+'Шк.дотации МД'!D57</f>
        <v>0</v>
      </c>
      <c r="E57" s="31">
        <f>'Шк.субв.'!E57+'Шк.субсидии'!E57+'Шк.субсидии (2)'!E57+'Шк.летний лагерь'!E57+'Шк.дотацииМФ'!E57+'Шк.субсидии КПМО'!E57+'Шк.дотации МД'!E57</f>
        <v>0</v>
      </c>
      <c r="F57" s="31">
        <f>'Шк.субв.'!F57+'Шк.субсидии'!F57+'Шк.субсидии (2)'!F57+'Шк.летний лагерь'!F57+'Шк.дотацииМФ'!F57+'Шк.субсидии КПМО'!F57+'Шк.дотации МД'!F57</f>
        <v>0</v>
      </c>
      <c r="G57" s="31">
        <f>'Шк.субв.'!G57+'Шк.субсидии'!G57+'Шк.субсидии (2)'!G57+'Шк.летний лагерь'!G57+'Шк.дотацииМФ'!G57+'Шк.субсидии КПМО'!G57+'Шк.дотации МД'!G57</f>
        <v>0</v>
      </c>
      <c r="H57" s="31">
        <f>'Шк.субв.'!H57+'Шк.субсидии'!H57+'Шк.субсидии (2)'!H57+'Шк.летний лагерь'!H57+'Шк.дотацииМФ'!H57+'Шк.субсидии КПМО'!H57+'Шк.дотации МД'!H57</f>
        <v>0</v>
      </c>
      <c r="I57" s="69">
        <f>'Шк.субв.'!I57+'Шк.субсидии'!I57+'Шк.субсидии (2)'!I57+'Шк.летний лагерь'!I57+'Шк.дотацииМФ'!I57+'Шк.субсидии КПМО'!I57+'Шк.дотации МД'!I57</f>
        <v>0</v>
      </c>
      <c r="Q57" s="4"/>
      <c r="W57" s="4"/>
    </row>
    <row r="58" spans="1:23" ht="12.75">
      <c r="A58" s="50" t="s">
        <v>42</v>
      </c>
      <c r="B58" s="23"/>
      <c r="C58" s="74">
        <v>1142</v>
      </c>
      <c r="D58" s="31">
        <f>'Шк.субв.'!D58+'Шк.субсидии'!D58+'Шк.субсидии (2)'!D58+'Шк.летний лагерь'!D58+'Шк.дотацииМФ'!D58+'Шк.субсидии КПМО'!D58+'Шк.дотации МД'!D58</f>
        <v>0</v>
      </c>
      <c r="E58" s="31">
        <f>'Шк.субв.'!E58+'Шк.субсидии'!E58+'Шк.субсидии (2)'!E58+'Шк.летний лагерь'!E58+'Шк.дотацииМФ'!E58+'Шк.субсидии КПМО'!E58+'Шк.дотации МД'!E58</f>
        <v>0</v>
      </c>
      <c r="F58" s="31">
        <f>'Шк.субв.'!F58+'Шк.субсидии'!F58+'Шк.субсидии (2)'!F58+'Шк.летний лагерь'!F58+'Шк.дотацииМФ'!F58+'Шк.субсидии КПМО'!F58+'Шк.дотации МД'!F58</f>
        <v>0</v>
      </c>
      <c r="G58" s="31">
        <f>'Шк.субв.'!G58+'Шк.субсидии'!G58+'Шк.субсидии (2)'!G58+'Шк.летний лагерь'!G58+'Шк.дотацииМФ'!G58+'Шк.субсидии КПМО'!G58+'Шк.дотации МД'!G58</f>
        <v>0</v>
      </c>
      <c r="H58" s="31">
        <f>'Шк.субв.'!H58+'Шк.субсидии'!H58+'Шк.субсидии (2)'!H58+'Шк.летний лагерь'!H58+'Шк.дотацииМФ'!H58+'Шк.субсидии КПМО'!H58+'Шк.дотации МД'!H58</f>
        <v>0</v>
      </c>
      <c r="I58" s="69">
        <f>'Шк.субв.'!I58+'Шк.субсидии'!I58+'Шк.субсидии (2)'!I58+'Шк.летний лагерь'!I58+'Шк.дотацииМФ'!I58+'Шк.субсидии КПМО'!I58+'Шк.дотации МД'!I58</f>
        <v>0</v>
      </c>
      <c r="Q58" s="4"/>
      <c r="W58" s="4"/>
    </row>
    <row r="59" spans="1:23" ht="12.75">
      <c r="A59" s="50" t="s">
        <v>43</v>
      </c>
      <c r="B59" s="23"/>
      <c r="C59" s="74">
        <v>1142</v>
      </c>
      <c r="D59" s="31">
        <f>'Шк.субв.'!D59+'Шк.субсидии'!D59+'Шк.субсидии (2)'!D59+'Шк.летний лагерь'!D59+'Шк.дотацииМФ'!D59+'Шк.субсидии КПМО'!D59+'Шк.дотации МД'!D59</f>
        <v>0</v>
      </c>
      <c r="E59" s="31">
        <f>'Шк.субв.'!E59+'Шк.субсидии'!E59+'Шк.субсидии (2)'!E59+'Шк.летний лагерь'!E59+'Шк.дотацииМФ'!E59+'Шк.субсидии КПМО'!E59+'Шк.дотации МД'!E59</f>
        <v>0</v>
      </c>
      <c r="F59" s="31">
        <f>'Шк.субв.'!F59+'Шк.субсидии'!F59+'Шк.субсидии (2)'!F59+'Шк.летний лагерь'!F59+'Шк.дотацииМФ'!F59+'Шк.субсидии КПМО'!F59+'Шк.дотации МД'!F59</f>
        <v>0</v>
      </c>
      <c r="G59" s="31">
        <f>'Шк.субв.'!G59+'Шк.субсидии'!G59+'Шк.субсидии (2)'!G59+'Шк.летний лагерь'!G59+'Шк.дотацииМФ'!G59+'Шк.субсидии КПМО'!G59+'Шк.дотации МД'!G59</f>
        <v>0</v>
      </c>
      <c r="H59" s="31">
        <f>'Шк.субв.'!H59+'Шк.субсидии'!H59+'Шк.субсидии (2)'!H59+'Шк.летний лагерь'!H59+'Шк.дотацииМФ'!H59+'Шк.субсидии КПМО'!H59+'Шк.дотации МД'!H59</f>
        <v>0</v>
      </c>
      <c r="I59" s="69">
        <f>'Шк.субв.'!I59+'Шк.субсидии'!I59+'Шк.субсидии (2)'!I59+'Шк.летний лагерь'!I59+'Шк.дотацииМФ'!I59+'Шк.субсидии КПМО'!I59+'Шк.дотации МД'!I59</f>
        <v>0</v>
      </c>
      <c r="Q59" s="4"/>
      <c r="W59" s="4"/>
    </row>
    <row r="60" spans="1:23" ht="12.75">
      <c r="A60" s="12" t="s">
        <v>15</v>
      </c>
      <c r="B60" s="13">
        <v>290</v>
      </c>
      <c r="C60" s="75"/>
      <c r="D60" s="14">
        <f>'Шк.субв.'!D60+'Шк.субсидии'!D60+'Шк.субсидии (2)'!D60+'Шк.летний лагерь'!D60+'Шк.дотацииМФ'!D60+'Шк.субсидии КПМО'!D60+'Шк.дотации МД'!D60</f>
        <v>0</v>
      </c>
      <c r="E60" s="14">
        <f>'Шк.субв.'!E60+'Шк.субсидии'!E60+'Шк.субсидии (2)'!E60+'Шк.летний лагерь'!E60+'Шк.дотацииМФ'!E60+'Шк.субсидии КПМО'!E60+'Шк.дотации МД'!E60</f>
        <v>0</v>
      </c>
      <c r="F60" s="14">
        <f>'Шк.субв.'!F60+'Шк.субсидии'!F60+'Шк.субсидии (2)'!F60+'Шк.летний лагерь'!F60+'Шк.дотацииМФ'!F60+'Шк.субсидии КПМО'!F60+'Шк.дотации МД'!F60</f>
        <v>4800</v>
      </c>
      <c r="G60" s="14">
        <f>'Шк.субв.'!G60+'Шк.субсидии'!G60+'Шк.субсидии (2)'!G60+'Шк.летний лагерь'!G60+'Шк.дотацииМФ'!G60+'Шк.субсидии КПМО'!G60+'Шк.дотации МД'!G60</f>
        <v>4800</v>
      </c>
      <c r="H60" s="14">
        <f>'Шк.субв.'!H60+'Шк.субсидии'!H60+'Шк.субсидии (2)'!H60+'Шк.летний лагерь'!H60+'Шк.дотацииМФ'!H60+'Шк.субсидии КПМО'!H60+'Шк.дотации МД'!H60</f>
        <v>0</v>
      </c>
      <c r="I60" s="26">
        <f>'Шк.субв.'!I60+'Шк.субсидии'!I60+'Шк.субсидии (2)'!I60+'Шк.летний лагерь'!I60+'Шк.дотацииМФ'!I60+'Шк.субсидии КПМО'!I60+'Шк.дотации МД'!I60</f>
        <v>0</v>
      </c>
      <c r="Q60" s="4"/>
      <c r="W60" s="4"/>
    </row>
    <row r="61" spans="1:23" ht="12.75">
      <c r="A61" s="50" t="s">
        <v>93</v>
      </c>
      <c r="B61" s="23"/>
      <c r="C61" s="74">
        <v>1143</v>
      </c>
      <c r="D61" s="31">
        <f>'Шк.субв.'!D61+'Шк.субсидии'!D61+'Шк.субсидии (2)'!D61+'Шк.летний лагерь'!D61+'Шк.дотацииМФ'!D61+'Шк.субсидии КПМО'!D61+'Шк.дотации МД'!D61</f>
        <v>0</v>
      </c>
      <c r="E61" s="31">
        <f>'Шк.субв.'!E61+'Шк.субсидии'!E61+'Шк.субсидии (2)'!E61+'Шк.летний лагерь'!E61+'Шк.дотацииМФ'!E61+'Шк.субсидии КПМО'!E61+'Шк.дотации МД'!E61</f>
        <v>0</v>
      </c>
      <c r="F61" s="31">
        <f>'Шк.субв.'!F61+'Шк.субсидии'!F61+'Шк.субсидии (2)'!F61+'Шк.летний лагерь'!F61+'Шк.дотацииМФ'!F61+'Шк.субсидии КПМО'!F61+'Шк.дотации МД'!F61</f>
        <v>0</v>
      </c>
      <c r="G61" s="31">
        <f>'Шк.субв.'!G61+'Шк.субсидии'!G61+'Шк.субсидии (2)'!G61+'Шк.летний лагерь'!G61+'Шк.дотацииМФ'!G61+'Шк.субсидии КПМО'!G61+'Шк.дотации МД'!G61</f>
        <v>0</v>
      </c>
      <c r="H61" s="31">
        <f>'Шк.субв.'!H61+'Шк.субсидии'!H61+'Шк.субсидии (2)'!H61+'Шк.летний лагерь'!H61+'Шк.дотацииМФ'!H61+'Шк.субсидии КПМО'!H61+'Шк.дотации МД'!H61</f>
        <v>0</v>
      </c>
      <c r="I61" s="69">
        <f>'Шк.субв.'!I61+'Шк.субсидии'!I61+'Шк.субсидии (2)'!I61+'Шк.летний лагерь'!I61+'Шк.дотацииМФ'!I61+'Шк.субсидии КПМО'!I61+'Шк.дотации МД'!I61</f>
        <v>0</v>
      </c>
      <c r="Q61" s="4"/>
      <c r="W61" s="4"/>
    </row>
    <row r="62" spans="1:23" ht="12.75">
      <c r="A62" s="50" t="s">
        <v>94</v>
      </c>
      <c r="B62" s="23"/>
      <c r="C62" s="74">
        <v>1143</v>
      </c>
      <c r="D62" s="31">
        <f>'Шк.субв.'!D62+'Шк.субсидии'!D62+'Шк.субсидии (2)'!D62+'Шк.летний лагерь'!D62+'Шк.дотацииМФ'!D62+'Шк.субсидии КПМО'!D62+'Шк.дотации МД'!D62</f>
        <v>0</v>
      </c>
      <c r="E62" s="31">
        <f>'Шк.субв.'!E62+'Шк.субсидии'!E62+'Шк.субсидии (2)'!E62+'Шк.летний лагерь'!E62+'Шк.дотацииМФ'!E62+'Шк.субсидии КПМО'!E62+'Шк.дотации МД'!E62</f>
        <v>0</v>
      </c>
      <c r="F62" s="31">
        <f>'Шк.субв.'!F62+'Шк.субсидии'!F62+'Шк.субсидии (2)'!F62+'Шк.летний лагерь'!F62+'Шк.дотацииМФ'!F62+'Шк.субсидии КПМО'!F62+'Шк.дотации МД'!F62</f>
        <v>4800</v>
      </c>
      <c r="G62" s="31">
        <f>'Шк.субв.'!G62+'Шк.субсидии'!G62+'Шк.субсидии (2)'!G62+'Шк.летний лагерь'!G62+'Шк.дотацииМФ'!G62+'Шк.субсидии КПМО'!G62+'Шк.дотации МД'!G62</f>
        <v>4800</v>
      </c>
      <c r="H62" s="31">
        <f>'Шк.субв.'!H62+'Шк.субсидии'!H62+'Шк.субсидии (2)'!H62+'Шк.летний лагерь'!H62+'Шк.дотацииМФ'!H62+'Шк.субсидии КПМО'!H62+'Шк.дотации МД'!H62</f>
        <v>0</v>
      </c>
      <c r="I62" s="69">
        <f>'Шк.субв.'!I62+'Шк.субсидии'!I62+'Шк.субсидии (2)'!I62+'Шк.летний лагерь'!I62+'Шк.дотацииМФ'!I62+'Шк.субсидии КПМО'!I62+'Шк.дотации МД'!I62</f>
        <v>0</v>
      </c>
      <c r="Q62" s="4"/>
      <c r="W62" s="4"/>
    </row>
    <row r="63" spans="1:23" ht="12.75">
      <c r="A63" s="50" t="s">
        <v>95</v>
      </c>
      <c r="B63" s="23"/>
      <c r="C63" s="74">
        <v>1148</v>
      </c>
      <c r="D63" s="31">
        <f>'Шк.субв.'!D63+'Шк.субсидии'!D63+'Шк.субсидии (2)'!D63+'Шк.летний лагерь'!D63+'Шк.дотацииМФ'!D63+'Шк.субсидии КПМО'!D63+'Шк.дотации МД'!D63</f>
        <v>0</v>
      </c>
      <c r="E63" s="31">
        <f>'Шк.субв.'!E63+'Шк.субсидии'!E63+'Шк.субсидии (2)'!E63+'Шк.летний лагерь'!E63+'Шк.дотацииМФ'!E63+'Шк.субсидии КПМО'!E63+'Шк.дотации МД'!E63</f>
        <v>0</v>
      </c>
      <c r="F63" s="31">
        <f>'Шк.субв.'!F63+'Шк.субсидии'!F63+'Шк.субсидии (2)'!F63+'Шк.летний лагерь'!F63+'Шк.дотацииМФ'!F63+'Шк.субсидии КПМО'!F63+'Шк.дотации МД'!F63</f>
        <v>0</v>
      </c>
      <c r="G63" s="31">
        <f>'Шк.субв.'!G63+'Шк.субсидии'!G63+'Шк.субсидии (2)'!G63+'Шк.летний лагерь'!G63+'Шк.дотацииМФ'!G63+'Шк.субсидии КПМО'!G63+'Шк.дотации МД'!G63</f>
        <v>0</v>
      </c>
      <c r="H63" s="31">
        <f>'Шк.субв.'!H63+'Шк.субсидии'!H63+'Шк.субсидии (2)'!H63+'Шк.летний лагерь'!H63+'Шк.дотацииМФ'!H63+'Шк.субсидии КПМО'!H63+'Шк.дотации МД'!H63</f>
        <v>0</v>
      </c>
      <c r="I63" s="69">
        <f>'Шк.субв.'!I63+'Шк.субсидии'!I63+'Шк.субсидии (2)'!I63+'Шк.летний лагерь'!I63+'Шк.дотацииМФ'!I63+'Шк.субсидии КПМО'!I63+'Шк.дотации МД'!I63</f>
        <v>0</v>
      </c>
      <c r="Q63" s="4"/>
      <c r="W63" s="4"/>
    </row>
    <row r="64" spans="1:23" ht="12.75">
      <c r="A64" s="10" t="s">
        <v>44</v>
      </c>
      <c r="B64" s="53">
        <v>300</v>
      </c>
      <c r="C64" s="76"/>
      <c r="D64" s="11">
        <f>'Шк.субв.'!D64+'Шк.субсидии'!D64+'Шк.субсидии (2)'!D64+'Шк.летний лагерь'!D64+'Шк.дотацииМФ'!D64+'Шк.субсидии КПМО'!D64+'Шк.дотации МД'!D64</f>
        <v>130111.89</v>
      </c>
      <c r="E64" s="11">
        <f>'Шк.субв.'!E64+'Шк.субсидии'!E64+'Шк.субсидии (2)'!E64+'Шк.летний лагерь'!E64+'Шк.дотацииМФ'!E64+'Шк.субсидии КПМО'!E64+'Шк.дотации МД'!E64</f>
        <v>0</v>
      </c>
      <c r="F64" s="11">
        <f>'Шк.субв.'!F64+'Шк.субсидии'!F64+'Шк.субсидии (2)'!F64+'Шк.летний лагерь'!F64+'Шк.дотацииМФ'!F64+'Шк.субсидии КПМО'!F64+'Шк.дотации МД'!F64</f>
        <v>1444972.7</v>
      </c>
      <c r="G64" s="11">
        <f>'Шк.субв.'!G64+'Шк.субсидии'!G64+'Шк.субсидии (2)'!G64+'Шк.летний лагерь'!G64+'Шк.дотацииМФ'!G64+'Шк.субсидии КПМО'!G64+'Шк.дотации МД'!G64</f>
        <v>2482500</v>
      </c>
      <c r="H64" s="11">
        <f>'Шк.субв.'!H64+'Шк.субсидии'!H64+'Шк.субсидии (2)'!H64+'Шк.летний лагерь'!H64+'Шк.дотацииМФ'!H64+'Шк.субсидии КПМО'!H64+'Шк.дотации МД'!H64</f>
        <v>145468.4</v>
      </c>
      <c r="I64" s="25">
        <f>'Шк.субв.'!I64+'Шк.субсидии'!I64+'Шк.субсидии (2)'!I64+'Шк.летний лагерь'!I64+'Шк.дотацииМФ'!I64+'Шк.субсидии КПМО'!I64+'Шк.дотации МД'!I64</f>
        <v>3674</v>
      </c>
      <c r="Q64" s="4"/>
      <c r="W64" s="4"/>
    </row>
    <row r="65" spans="1:23" ht="12.75">
      <c r="A65" s="15" t="s">
        <v>45</v>
      </c>
      <c r="B65" s="16">
        <v>310</v>
      </c>
      <c r="C65" s="73"/>
      <c r="D65" s="17">
        <f>'Шк.субв.'!D65+'Шк.субсидии'!D65+'Шк.субсидии (2)'!D65+'Шк.летний лагерь'!D65+'Шк.дотацииМФ'!D65+'Шк.субсидии КПМО'!D65+'Шк.дотации МД'!D65</f>
        <v>0</v>
      </c>
      <c r="E65" s="17">
        <f>'Шк.субв.'!E65+'Шк.субсидии'!E65+'Шк.субсидии (2)'!E65+'Шк.летний лагерь'!E65+'Шк.дотацииМФ'!E65+'Шк.субсидии КПМО'!E65+'Шк.дотации МД'!E65</f>
        <v>0</v>
      </c>
      <c r="F65" s="17">
        <f>'Шк.субв.'!F65+'Шк.субсидии'!F65+'Шк.субсидии (2)'!F65+'Шк.летний лагерь'!F65+'Шк.дотацииМФ'!F65+'Шк.субсидии КПМО'!F65+'Шк.дотации МД'!F65</f>
        <v>325083</v>
      </c>
      <c r="G65" s="17">
        <f>'Шк.субв.'!G65+'Шк.субсидии'!G65+'Шк.субсидии (2)'!G65+'Шк.летний лагерь'!G65+'Шк.дотацииМФ'!G65+'Шк.субсидии КПМО'!G65+'Шк.дотации МД'!G65</f>
        <v>407500</v>
      </c>
      <c r="H65" s="17">
        <f>'Шк.субв.'!H65+'Шк.субсидии'!H65+'Шк.субсидии (2)'!H65+'Шк.летний лагерь'!H65+'Шк.дотацииМФ'!H65+'Шк.субсидии КПМО'!H65+'Шк.дотации МД'!H65</f>
        <v>82417</v>
      </c>
      <c r="I65" s="27">
        <f>'Шк.субв.'!I65+'Шк.субсидии'!I65+'Шк.субсидии (2)'!I65+'Шк.летний лагерь'!I65+'Шк.дотацииМФ'!I65+'Шк.субсидии КПМО'!I65+'Шк.дотации МД'!I65</f>
        <v>0</v>
      </c>
      <c r="Q65" s="4"/>
      <c r="W65" s="4"/>
    </row>
    <row r="66" spans="1:23" ht="12" customHeight="1">
      <c r="A66" s="21" t="s">
        <v>74</v>
      </c>
      <c r="B66" s="23"/>
      <c r="C66" s="74">
        <v>1116</v>
      </c>
      <c r="D66" s="31">
        <f>'Шк.субв.'!D66+'Шк.субсидии'!D66+'Шк.субсидии (2)'!D66+'Шк.летний лагерь'!D66+'Шк.дотацииМФ'!D66+'Шк.субсидии КПМО'!D66+'Шк.дотации МД'!D66</f>
        <v>0</v>
      </c>
      <c r="E66" s="31">
        <f>'Шк.субв.'!E66+'Шк.субсидии'!E66+'Шк.субсидии (2)'!E66+'Шк.летний лагерь'!E66+'Шк.дотацииМФ'!E66+'Шк.субсидии КПМО'!E66+'Шк.дотации МД'!E66</f>
        <v>0</v>
      </c>
      <c r="F66" s="31">
        <f>'Шк.субв.'!F66+'Шк.субсидии'!F66+'Шк.субсидии (2)'!F66+'Шк.летний лагерь'!F66+'Шк.дотацииМФ'!F66+'Шк.субсидии КПМО'!F66+'Шк.дотации МД'!F66</f>
        <v>325083</v>
      </c>
      <c r="G66" s="31">
        <f>'Шк.субв.'!G66+'Шк.субсидии'!G66+'Шк.субсидии (2)'!G66+'Шк.летний лагерь'!G66+'Шк.дотацииМФ'!G66+'Шк.субсидии КПМО'!G66+'Шк.дотации МД'!G66</f>
        <v>407500</v>
      </c>
      <c r="H66" s="31">
        <f>'Шк.субв.'!H66+'Шк.субсидии'!H66+'Шк.субсидии (2)'!H66+'Шк.летний лагерь'!H66+'Шк.дотацииМФ'!H66+'Шк.субсидии КПМО'!H66+'Шк.дотации МД'!H66</f>
        <v>82417</v>
      </c>
      <c r="I66" s="69">
        <f>'Шк.субв.'!I66+'Шк.субсидии'!I66+'Шк.субсидии (2)'!I66+'Шк.летний лагерь'!I66+'Шк.дотацииМФ'!I66+'Шк.субсидии КПМО'!I66+'Шк.дотации МД'!I66</f>
        <v>0</v>
      </c>
      <c r="Q66" s="4"/>
      <c r="W66" s="4"/>
    </row>
    <row r="67" spans="1:23" ht="12.75">
      <c r="A67" s="18" t="s">
        <v>47</v>
      </c>
      <c r="B67" s="23"/>
      <c r="C67" s="74">
        <v>1116</v>
      </c>
      <c r="D67" s="31">
        <f>'Шк.субв.'!D67+'Шк.субсидии'!D67+'Шк.субсидии (2)'!D67+'Шк.летний лагерь'!D67+'Шк.дотацииМФ'!D67+'Шк.субсидии КПМО'!D67+'Шк.дотации МД'!D67</f>
        <v>0</v>
      </c>
      <c r="E67" s="31">
        <f>'Шк.субв.'!E67+'Шк.субсидии'!E67+'Шк.субсидии (2)'!E67+'Шк.летний лагерь'!E67+'Шк.дотацииМФ'!E67+'Шк.субсидии КПМО'!E67+'Шк.дотации МД'!E67</f>
        <v>0</v>
      </c>
      <c r="F67" s="31">
        <f>'Шк.субв.'!F67+'Шк.субсидии'!F67+'Шк.субсидии (2)'!F67+'Шк.летний лагерь'!F67+'Шк.дотацииМФ'!F67+'Шк.субсидии КПМО'!F67+'Шк.дотации МД'!F67</f>
        <v>0</v>
      </c>
      <c r="G67" s="31">
        <f>'Шк.субв.'!G67+'Шк.субсидии'!G67+'Шк.субсидии (2)'!G67+'Шк.летний лагерь'!G67+'Шк.дотацииМФ'!G67+'Шк.субсидии КПМО'!G67+'Шк.дотации МД'!G67</f>
        <v>0</v>
      </c>
      <c r="H67" s="31">
        <f>'Шк.субв.'!H67+'Шк.субсидии'!H67+'Шк.субсидии (2)'!H67+'Шк.летний лагерь'!H67+'Шк.дотацииМФ'!H67+'Шк.субсидии КПМО'!H67+'Шк.дотации МД'!H67</f>
        <v>0</v>
      </c>
      <c r="I67" s="69">
        <f>'Шк.субв.'!I67+'Шк.субсидии'!I67+'Шк.субсидии (2)'!I67+'Шк.летний лагерь'!I67+'Шк.дотацииМФ'!I67+'Шк.субсидии КПМО'!I67+'Шк.дотации МД'!I67</f>
        <v>0</v>
      </c>
      <c r="Q67" s="4"/>
      <c r="W67" s="4"/>
    </row>
    <row r="68" spans="1:23" ht="12.75">
      <c r="A68" s="18" t="s">
        <v>48</v>
      </c>
      <c r="B68" s="23"/>
      <c r="C68" s="74">
        <v>1116</v>
      </c>
      <c r="D68" s="31">
        <f>'Шк.субв.'!D68+'Шк.субсидии'!D68+'Шк.субсидии (2)'!D68+'Шк.летний лагерь'!D68+'Шк.дотацииМФ'!D68+'Шк.субсидии КПМО'!D68+'Шк.дотации МД'!D68</f>
        <v>0</v>
      </c>
      <c r="E68" s="31">
        <f>'Шк.субв.'!E68+'Шк.субсидии'!E68+'Шк.субсидии (2)'!E68+'Шк.летний лагерь'!E68+'Шк.дотацииМФ'!E68+'Шк.субсидии КПМО'!E68+'Шк.дотации МД'!E68</f>
        <v>0</v>
      </c>
      <c r="F68" s="31">
        <f>'Шк.субв.'!F68+'Шк.субсидии'!F68+'Шк.субсидии (2)'!F68+'Шк.летний лагерь'!F68+'Шк.дотацииМФ'!F68+'Шк.субсидии КПМО'!F68+'Шк.дотации МД'!F68</f>
        <v>0</v>
      </c>
      <c r="G68" s="31">
        <f>'Шк.субв.'!G68+'Шк.субсидии'!G68+'Шк.субсидии (2)'!G68+'Шк.летний лагерь'!G68+'Шк.дотацииМФ'!G68+'Шк.субсидии КПМО'!G68+'Шк.дотации МД'!G68</f>
        <v>0</v>
      </c>
      <c r="H68" s="31">
        <f>'Шк.субв.'!H68+'Шк.субсидии'!H68+'Шк.субсидии (2)'!H68+'Шк.летний лагерь'!H68+'Шк.дотацииМФ'!H68+'Шк.субсидии КПМО'!H68+'Шк.дотации МД'!H68</f>
        <v>0</v>
      </c>
      <c r="I68" s="69">
        <f>'Шк.субв.'!I68+'Шк.субсидии'!I68+'Шк.субсидии (2)'!I68+'Шк.летний лагерь'!I68+'Шк.дотацииМФ'!I68+'Шк.субсидии КПМО'!I68+'Шк.дотации МД'!I68</f>
        <v>0</v>
      </c>
      <c r="Q68" s="4"/>
      <c r="W68" s="4"/>
    </row>
    <row r="69" spans="1:23" ht="12.75">
      <c r="A69" s="21" t="s">
        <v>46</v>
      </c>
      <c r="B69" s="23"/>
      <c r="C69" s="74">
        <v>1118</v>
      </c>
      <c r="D69" s="31">
        <f>'Шк.субв.'!D69+'Шк.субсидии'!D69+'Шк.субсидии (2)'!D69+'Шк.летний лагерь'!D69+'Шк.дотацииМФ'!D69+'Шк.субсидии КПМО'!D69+'Шк.дотации МД'!D69</f>
        <v>0</v>
      </c>
      <c r="E69" s="31">
        <f>'Шк.субв.'!E69+'Шк.субсидии'!E69+'Шк.субсидии (2)'!E69+'Шк.летний лагерь'!E69+'Шк.дотацииМФ'!E69+'Шк.субсидии КПМО'!E69+'Шк.дотации МД'!E69</f>
        <v>0</v>
      </c>
      <c r="F69" s="31">
        <f>'Шк.субв.'!F69+'Шк.субсидии'!F69+'Шк.субсидии (2)'!F69+'Шк.летний лагерь'!F69+'Шк.дотацииМФ'!F69+'Шк.субсидии КПМО'!F69+'Шк.дотации МД'!F69</f>
        <v>0</v>
      </c>
      <c r="G69" s="31">
        <f>'Шк.субв.'!G69+'Шк.субсидии'!G69+'Шк.субсидии (2)'!G69+'Шк.летний лагерь'!G69+'Шк.дотацииМФ'!G69+'Шк.субсидии КПМО'!G69+'Шк.дотации МД'!G69</f>
        <v>0</v>
      </c>
      <c r="H69" s="31">
        <f>'Шк.субв.'!H69+'Шк.субсидии'!H69+'Шк.субсидии (2)'!H69+'Шк.летний лагерь'!H69+'Шк.дотацииМФ'!H69+'Шк.субсидии КПМО'!H69+'Шк.дотации МД'!H69</f>
        <v>0</v>
      </c>
      <c r="I69" s="69">
        <f>'Шк.субв.'!I69+'Шк.субсидии'!I69+'Шк.субсидии (2)'!I69+'Шк.летний лагерь'!I69+'Шк.дотацииМФ'!I69+'Шк.субсидии КПМО'!I69+'Шк.дотации МД'!I69</f>
        <v>0</v>
      </c>
      <c r="Q69" s="4"/>
      <c r="W69" s="4"/>
    </row>
    <row r="70" spans="1:23" ht="12.75">
      <c r="A70" s="15" t="s">
        <v>49</v>
      </c>
      <c r="B70" s="16">
        <v>340</v>
      </c>
      <c r="C70" s="73"/>
      <c r="D70" s="17">
        <f>'Шк.субв.'!D70+'Шк.субсидии'!D70+'Шк.субсидии (2)'!D70+'Шк.летний лагерь'!D70+'Шк.дотацииМФ'!D70+'Шк.субсидии КПМО'!D70+'Шк.дотации МД'!D70</f>
        <v>130111.89</v>
      </c>
      <c r="E70" s="17">
        <f>'Шк.субв.'!E70+'Шк.субсидии'!E70+'Шк.субсидии (2)'!E70+'Шк.летний лагерь'!E70+'Шк.дотацииМФ'!E70+'Шк.субсидии КПМО'!E70+'Шк.дотации МД'!E70</f>
        <v>0</v>
      </c>
      <c r="F70" s="17">
        <f>'Шк.субв.'!F70+'Шк.субсидии'!F70+'Шк.субсидии (2)'!F70+'Шк.летний лагерь'!F70+'Шк.дотацииМФ'!F70+'Шк.субсидии КПМО'!F70+'Шк.дотации МД'!F70</f>
        <v>1119889.7</v>
      </c>
      <c r="G70" s="17">
        <f>'Шк.субв.'!G70+'Шк.субсидии'!G70+'Шк.субсидии (2)'!G70+'Шк.летний лагерь'!G70+'Шк.дотацииМФ'!G70+'Шк.субсидии КПМО'!G70+'Шк.дотации МД'!G70</f>
        <v>2075000</v>
      </c>
      <c r="H70" s="17">
        <f>'Шк.субв.'!H70+'Шк.субсидии'!H70+'Шк.субсидии (2)'!H70+'Шк.летний лагерь'!H70+'Шк.дотацииМФ'!H70+'Шк.субсидии КПМО'!H70+'Шк.дотации МД'!H70</f>
        <v>63051.4</v>
      </c>
      <c r="I70" s="27">
        <f>'Шк.субв.'!I70+'Шк.субсидии'!I70+'Шк.субсидии (2)'!I70+'Шк.летний лагерь'!I70+'Шк.дотацииМФ'!I70+'Шк.субсидии КПМО'!I70+'Шк.дотации МД'!I70</f>
        <v>3674</v>
      </c>
      <c r="Q70" s="4"/>
      <c r="W70" s="4"/>
    </row>
    <row r="71" spans="1:23" ht="12.75">
      <c r="A71" s="21" t="s">
        <v>96</v>
      </c>
      <c r="B71" s="19"/>
      <c r="C71" s="74">
        <v>1112</v>
      </c>
      <c r="D71" s="31">
        <f>'Шк.субв.'!D71+'Шк.субсидии'!D71+'Шк.субсидии (2)'!D71+'Шк.летний лагерь'!D71+'Шк.дотацииМФ'!D71+'Шк.субсидии КПМО'!D71+'Шк.дотации МД'!D71</f>
        <v>0</v>
      </c>
      <c r="E71" s="31">
        <f>'Шк.субв.'!E71+'Шк.субсидии'!E71+'Шк.субсидии (2)'!E71+'Шк.летний лагерь'!E71+'Шк.дотацииМФ'!E71+'Шк.субсидии КПМО'!E71+'Шк.дотации МД'!E71</f>
        <v>0</v>
      </c>
      <c r="F71" s="31">
        <f>'Шк.субв.'!F71+'Шк.субсидии'!F71+'Шк.субсидии (2)'!F71+'Шк.летний лагерь'!F71+'Шк.дотацииМФ'!F71+'Шк.субсидии КПМО'!F71+'Шк.дотации МД'!F71</f>
        <v>300000</v>
      </c>
      <c r="G71" s="31">
        <f>'Шк.субв.'!G71+'Шк.субсидии'!G71+'Шк.субсидии (2)'!G71+'Шк.летний лагерь'!G71+'Шк.дотацииМФ'!G71+'Шк.субсидии КПМО'!G71+'Шк.дотации МД'!G71</f>
        <v>1300000</v>
      </c>
      <c r="H71" s="31">
        <f>'Шк.субв.'!H71+'Шк.субсидии'!H71+'Шк.субсидии (2)'!H71+'Шк.летний лагерь'!H71+'Шк.дотацииМФ'!H71+'Шк.субсидии КПМО'!H71+'Шк.дотации МД'!H71</f>
        <v>0</v>
      </c>
      <c r="I71" s="69">
        <f>'Шк.субв.'!I71+'Шк.субсидии'!I71+'Шк.субсидии (2)'!I71+'Шк.летний лагерь'!I71+'Шк.дотацииМФ'!I71+'Шк.субсидии КПМО'!I71+'Шк.дотации МД'!I71</f>
        <v>0</v>
      </c>
      <c r="Q71" s="4"/>
      <c r="W71" s="4"/>
    </row>
    <row r="72" spans="1:23" ht="12.75">
      <c r="A72" s="21" t="s">
        <v>97</v>
      </c>
      <c r="B72" s="19"/>
      <c r="C72" s="74">
        <v>1117</v>
      </c>
      <c r="D72" s="31">
        <f>'Шк.субв.'!D72+'Шк.субсидии'!D72+'Шк.субсидии (2)'!D72+'Шк.летний лагерь'!D72+'Шк.дотацииМФ'!D72+'Шк.субсидии КПМО'!D72+'Шк.дотации МД'!D72</f>
        <v>0</v>
      </c>
      <c r="E72" s="31">
        <f>'Шк.субв.'!E72+'Шк.субсидии'!E72+'Шк.субсидии (2)'!E72+'Шк.летний лагерь'!E72+'Шк.дотацииМФ'!E72+'Шк.субсидии КПМО'!E72+'Шк.дотации МД'!E72</f>
        <v>0</v>
      </c>
      <c r="F72" s="31">
        <f>'Шк.субв.'!F72+'Шк.субсидии'!F72+'Шк.субсидии (2)'!F72+'Шк.летний лагерь'!F72+'Шк.дотацииМФ'!F72+'Шк.субсидии КПМО'!F72+'Шк.дотации МД'!F72</f>
        <v>0</v>
      </c>
      <c r="G72" s="31">
        <f>'Шк.субв.'!G72+'Шк.субсидии'!G72+'Шк.субсидии (2)'!G72+'Шк.летний лагерь'!G72+'Шк.дотацииМФ'!G72+'Шк.субсидии КПМО'!G72+'Шк.дотации МД'!G72</f>
        <v>0</v>
      </c>
      <c r="H72" s="31">
        <f>'Шк.субв.'!H72+'Шк.субсидии'!H72+'Шк.субсидии (2)'!H72+'Шк.летний лагерь'!H72+'Шк.дотацииМФ'!H72+'Шк.субсидии КПМО'!H72+'Шк.дотации МД'!H72</f>
        <v>0</v>
      </c>
      <c r="I72" s="69">
        <f>'Шк.субв.'!I72+'Шк.субсидии'!I72+'Шк.субсидии (2)'!I72+'Шк.летний лагерь'!I72+'Шк.дотацииМФ'!I72+'Шк.субсидии КПМО'!I72+'Шк.дотации МД'!I72</f>
        <v>0</v>
      </c>
      <c r="Q72" s="4"/>
      <c r="W72" s="4"/>
    </row>
    <row r="73" spans="1:23" ht="12.75">
      <c r="A73" s="21" t="s">
        <v>50</v>
      </c>
      <c r="B73" s="19"/>
      <c r="C73" s="74">
        <v>1119</v>
      </c>
      <c r="D73" s="31">
        <f>'Шк.субв.'!D73+'Шк.субсидии'!D73+'Шк.субсидии (2)'!D73+'Шк.летний лагерь'!D73+'Шк.дотацииМФ'!D73+'Шк.субсидии КПМО'!D73+'Шк.дотации МД'!D73</f>
        <v>0</v>
      </c>
      <c r="E73" s="31">
        <f>'Шк.субв.'!E73+'Шк.субсидии'!E73+'Шк.субсидии (2)'!E73+'Шк.летний лагерь'!E73+'Шк.дотацииМФ'!E73+'Шк.субсидии КПМО'!E73+'Шк.дотации МД'!E73</f>
        <v>0</v>
      </c>
      <c r="F73" s="31">
        <f>'Шк.субв.'!F73+'Шк.субсидии'!F73+'Шк.субсидии (2)'!F73+'Шк.летний лагерь'!F73+'Шк.дотацииМФ'!F73+'Шк.субсидии КПМО'!F73+'Шк.дотации МД'!F73</f>
        <v>6000</v>
      </c>
      <c r="G73" s="31">
        <f>'Шк.субв.'!G73+'Шк.субсидии'!G73+'Шк.субсидии (2)'!G73+'Шк.летний лагерь'!G73+'Шк.дотацииМФ'!G73+'Шк.субсидии КПМО'!G73+'Шк.дотации МД'!G73</f>
        <v>6000</v>
      </c>
      <c r="H73" s="31">
        <f>'Шк.субв.'!H73+'Шк.субсидии'!H73+'Шк.субсидии (2)'!H73+'Шк.летний лагерь'!H73+'Шк.дотацииМФ'!H73+'Шк.субсидии КПМО'!H73+'Шк.дотации МД'!H73</f>
        <v>0</v>
      </c>
      <c r="I73" s="69">
        <f>'Шк.субв.'!I73+'Шк.субсидии'!I73+'Шк.субсидии (2)'!I73+'Шк.летний лагерь'!I73+'Шк.дотацииМФ'!I73+'Шк.субсидии КПМО'!I73+'Шк.дотации МД'!I73</f>
        <v>0</v>
      </c>
      <c r="Q73" s="4"/>
      <c r="W73" s="4"/>
    </row>
    <row r="74" spans="1:23" ht="12.75">
      <c r="A74" s="21" t="s">
        <v>51</v>
      </c>
      <c r="B74" s="19"/>
      <c r="C74" s="74">
        <v>1120</v>
      </c>
      <c r="D74" s="31">
        <f>'Шк.субв.'!D74+'Шк.субсидии'!D74+'Шк.субсидии (2)'!D74+'Шк.летний лагерь'!D74+'Шк.дотацииМФ'!D74+'Шк.субсидии КПМО'!D74+'Шк.дотации МД'!D74</f>
        <v>130111.89</v>
      </c>
      <c r="E74" s="31">
        <f>'Шк.субв.'!E74+'Шк.субсидии'!E74+'Шк.субсидии (2)'!E74+'Шк.летний лагерь'!E74+'Шк.дотацииМФ'!E74+'Шк.субсидии КПМО'!E74+'Шк.дотации МД'!E74</f>
        <v>0</v>
      </c>
      <c r="F74" s="31">
        <f>'Шк.субв.'!F74+'Шк.субсидии'!F74+'Шк.субсидии (2)'!F74+'Шк.летний лагерь'!F74+'Шк.дотацииМФ'!F74+'Шк.субсидии КПМО'!F74+'Шк.дотации МД'!F74</f>
        <v>567889.7</v>
      </c>
      <c r="G74" s="31">
        <f>'Шк.субв.'!G74+'Шк.субсидии'!G74+'Шк.субсидии (2)'!G74+'Шк.летний лагерь'!G74+'Шк.дотацииМФ'!G74+'Шк.субсидии КПМО'!G74+'Шк.дотации МД'!G74</f>
        <v>523000</v>
      </c>
      <c r="H74" s="31">
        <f>'Шк.субв.'!H74+'Шк.субсидии'!H74+'Шк.субсидии (2)'!H74+'Шк.летний лагерь'!H74+'Шк.дотацииМФ'!H74+'Шк.субсидии КПМО'!H74+'Шк.дотации МД'!H74</f>
        <v>63051.4</v>
      </c>
      <c r="I74" s="69">
        <f>'Шк.субв.'!I74+'Шк.субсидии'!I74+'Шк.субсидии (2)'!I74+'Шк.летний лагерь'!I74+'Шк.дотацииМФ'!I74+'Шк.субсидии КПМО'!I74+'Шк.дотации МД'!I74</f>
        <v>3674</v>
      </c>
      <c r="Q74" s="4"/>
      <c r="W74" s="4"/>
    </row>
    <row r="75" spans="1:23" ht="12.75">
      <c r="A75" s="21" t="s">
        <v>98</v>
      </c>
      <c r="B75" s="19"/>
      <c r="C75" s="74">
        <v>1121</v>
      </c>
      <c r="D75" s="31">
        <f>'Шк.субв.'!D75+'Шк.субсидии'!D75+'Шк.субсидии (2)'!D75+'Шк.летний лагерь'!D75+'Шк.дотацииМФ'!D75+'Шк.субсидии КПМО'!D75+'Шк.дотации МД'!D75</f>
        <v>0</v>
      </c>
      <c r="E75" s="31">
        <f>'Шк.субв.'!E75+'Шк.субсидии'!E75+'Шк.субсидии (2)'!E75+'Шк.летний лагерь'!E75+'Шк.дотацииМФ'!E75+'Шк.субсидии КПМО'!E75+'Шк.дотации МД'!E75</f>
        <v>0</v>
      </c>
      <c r="F75" s="31">
        <f>'Шк.субв.'!F75+'Шк.субсидии'!F75+'Шк.субсидии (2)'!F75+'Шк.летний лагерь'!F75+'Шк.дотацииМФ'!F75+'Шк.субсидии КПМО'!F75+'Шк.дотации МД'!F75</f>
        <v>78000</v>
      </c>
      <c r="G75" s="31">
        <f>'Шк.субв.'!G75+'Шк.субсидии'!G75+'Шк.субсидии (2)'!G75+'Шк.летний лагерь'!G75+'Шк.дотацииМФ'!G75+'Шк.субсидии КПМО'!G75+'Шк.дотации МД'!G75</f>
        <v>78000</v>
      </c>
      <c r="H75" s="31">
        <f>'Шк.субв.'!H75+'Шк.субсидии'!H75+'Шк.субсидии (2)'!H75+'Шк.летний лагерь'!H75+'Шк.дотацииМФ'!H75+'Шк.субсидии КПМО'!H75+'Шк.дотации МД'!H75</f>
        <v>0</v>
      </c>
      <c r="I75" s="69">
        <f>'Шк.субв.'!I75+'Шк.субсидии'!I75+'Шк.субсидии (2)'!I75+'Шк.летний лагерь'!I75+'Шк.дотацииМФ'!I75+'Шк.субсидии КПМО'!I75+'Шк.дотации МД'!I75</f>
        <v>0</v>
      </c>
      <c r="Q75" s="4"/>
      <c r="W75" s="4"/>
    </row>
    <row r="76" spans="1:23" ht="12.75">
      <c r="A76" s="21" t="s">
        <v>52</v>
      </c>
      <c r="B76" s="19"/>
      <c r="C76" s="74">
        <v>1122</v>
      </c>
      <c r="D76" s="31">
        <f>'Шк.субв.'!D76+'Шк.субсидии'!D76+'Шк.субсидии (2)'!D76+'Шк.летний лагерь'!D76+'Шк.дотацииМФ'!D76+'Шк.субсидии КПМО'!D76+'Шк.дотации МД'!D76</f>
        <v>0</v>
      </c>
      <c r="E76" s="31">
        <f>'Шк.субв.'!E76+'Шк.субсидии'!E76+'Шк.субсидии (2)'!E76+'Шк.летний лагерь'!E76+'Шк.дотацииМФ'!E76+'Шк.субсидии КПМО'!E76+'Шк.дотации МД'!E76</f>
        <v>0</v>
      </c>
      <c r="F76" s="31">
        <f>'Шк.субв.'!F76+'Шк.субсидии'!F76+'Шк.субсидии (2)'!F76+'Шк.летний лагерь'!F76+'Шк.дотацииМФ'!F76+'Шк.субсидии КПМО'!F76+'Шк.дотации МД'!F76</f>
        <v>0</v>
      </c>
      <c r="G76" s="31">
        <f>'Шк.субв.'!G76+'Шк.субсидии'!G76+'Шк.субсидии (2)'!G76+'Шк.летний лагерь'!G76+'Шк.дотацииМФ'!G76+'Шк.субсидии КПМО'!G76+'Шк.дотации МД'!G76</f>
        <v>0</v>
      </c>
      <c r="H76" s="31">
        <f>'Шк.субв.'!H76+'Шк.субсидии'!H76+'Шк.субсидии (2)'!H76+'Шк.летний лагерь'!H76+'Шк.дотацииМФ'!H76+'Шк.субсидии КПМО'!H76+'Шк.дотации МД'!H76</f>
        <v>0</v>
      </c>
      <c r="I76" s="69">
        <f>'Шк.субв.'!I76+'Шк.субсидии'!I76+'Шк.субсидии (2)'!I76+'Шк.летний лагерь'!I76+'Шк.дотацииМФ'!I76+'Шк.субсидии КПМО'!I76+'Шк.дотации МД'!I76</f>
        <v>0</v>
      </c>
      <c r="Q76" s="4"/>
      <c r="W76" s="4"/>
    </row>
    <row r="77" spans="1:23" ht="12.75">
      <c r="A77" s="22" t="s">
        <v>26</v>
      </c>
      <c r="B77" s="19"/>
      <c r="C77" s="74">
        <v>1123</v>
      </c>
      <c r="D77" s="31">
        <f>'Шк.субв.'!D77+'Шк.субсидии'!D77+'Шк.субсидии (2)'!D77+'Шк.летний лагерь'!D77+'Шк.дотацииМФ'!D77+'Шк.субсидии КПМО'!D77+'Шк.дотации МД'!D77</f>
        <v>0</v>
      </c>
      <c r="E77" s="31">
        <f>'Шк.субв.'!E77+'Шк.субсидии'!E77+'Шк.субсидии (2)'!E77+'Шк.летний лагерь'!E77+'Шк.дотацииМФ'!E77+'Шк.субсидии КПМО'!E77+'Шк.дотации МД'!E77</f>
        <v>0</v>
      </c>
      <c r="F77" s="31">
        <f>'Шк.субв.'!F77+'Шк.субсидии'!F77+'Шк.субсидии (2)'!F77+'Шк.летний лагерь'!F77+'Шк.дотацииМФ'!F77+'Шк.субсидии КПМО'!F77+'Шк.дотации МД'!F77</f>
        <v>168000</v>
      </c>
      <c r="G77" s="31">
        <f>'Шк.субв.'!G77+'Шк.субсидии'!G77+'Шк.субсидии (2)'!G77+'Шк.летний лагерь'!G77+'Шк.дотацииМФ'!G77+'Шк.субсидии КПМО'!G77+'Шк.дотации МД'!G77</f>
        <v>168000</v>
      </c>
      <c r="H77" s="31">
        <f>'Шк.субв.'!H77+'Шк.субсидии'!H77+'Шк.субсидии (2)'!H77+'Шк.летний лагерь'!H77+'Шк.дотацииМФ'!H77+'Шк.субсидии КПМО'!H77+'Шк.дотации МД'!H77</f>
        <v>0</v>
      </c>
      <c r="I77" s="69">
        <f>'Шк.субв.'!I77+'Шк.субсидии'!I77+'Шк.субсидии (2)'!I77+'Шк.летний лагерь'!I77+'Шк.дотацииМФ'!I77+'Шк.субсидии КПМО'!I77+'Шк.дотации МД'!I77</f>
        <v>0</v>
      </c>
      <c r="Q77" s="4"/>
      <c r="W77" s="4"/>
    </row>
    <row r="78" spans="1:23" ht="12.75">
      <c r="A78" s="50" t="s">
        <v>53</v>
      </c>
      <c r="B78" s="19"/>
      <c r="C78" s="74">
        <v>1123</v>
      </c>
      <c r="D78" s="31">
        <f>'Шк.субв.'!D78+'Шк.субсидии'!D78+'Шк.субсидии (2)'!D78+'Шк.летний лагерь'!D78+'Шк.дотацииМФ'!D78+'Шк.субсидии КПМО'!D78+'Шк.дотации МД'!D78</f>
        <v>0</v>
      </c>
      <c r="E78" s="31">
        <f>'Шк.субв.'!E78+'Шк.субсидии'!E78+'Шк.субсидии (2)'!E78+'Шк.летний лагерь'!E78+'Шк.дотацииМФ'!E78+'Шк.субсидии КПМО'!E78+'Шк.дотации МД'!E78</f>
        <v>0</v>
      </c>
      <c r="F78" s="31">
        <f>'Шк.субв.'!F78+'Шк.субсидии'!F78+'Шк.субсидии (2)'!F78+'Шк.летний лагерь'!F78+'Шк.дотацииМФ'!F78+'Шк.субсидии КПМО'!F78+'Шк.дотации МД'!F78</f>
        <v>0</v>
      </c>
      <c r="G78" s="31">
        <f>'Шк.субв.'!G78+'Шк.субсидии'!G78+'Шк.субсидии (2)'!G78+'Шк.летний лагерь'!G78+'Шк.дотацииМФ'!G78+'Шк.субсидии КПМО'!G78+'Шк.дотации МД'!G78</f>
        <v>0</v>
      </c>
      <c r="H78" s="31">
        <f>'Шк.субв.'!H78+'Шк.субсидии'!H78+'Шк.субсидии (2)'!H78+'Шк.летний лагерь'!H78+'Шк.дотацииМФ'!H78+'Шк.субсидии КПМО'!H78+'Шк.дотации МД'!H78</f>
        <v>0</v>
      </c>
      <c r="I78" s="69">
        <f>'Шк.субв.'!I78+'Шк.субсидии'!I78+'Шк.субсидии (2)'!I78+'Шк.летний лагерь'!I78+'Шк.дотацииМФ'!I78+'Шк.субсидии КПМО'!I78+'Шк.дотации МД'!I78</f>
        <v>0</v>
      </c>
      <c r="Q78" s="4"/>
      <c r="W78" s="4"/>
    </row>
    <row r="79" spans="1:23" ht="12.75">
      <c r="A79" s="50" t="s">
        <v>54</v>
      </c>
      <c r="B79" s="19"/>
      <c r="C79" s="74">
        <v>1123</v>
      </c>
      <c r="D79" s="31">
        <f>'Шк.субв.'!D79+'Шк.субсидии'!D79+'Шк.субсидии (2)'!D79+'Шк.летний лагерь'!D79+'Шк.дотацииМФ'!D79+'Шк.субсидии КПМО'!D79+'Шк.дотации МД'!D79</f>
        <v>0</v>
      </c>
      <c r="E79" s="31">
        <f>'Шк.субв.'!E79+'Шк.субсидии'!E79+'Шк.субсидии (2)'!E79+'Шк.летний лагерь'!E79+'Шк.дотацииМФ'!E79+'Шк.субсидии КПМО'!E79+'Шк.дотации МД'!E79</f>
        <v>0</v>
      </c>
      <c r="F79" s="31">
        <f>'Шк.субв.'!F79+'Шк.субсидии'!F79+'Шк.субсидии (2)'!F79+'Шк.летний лагерь'!F79+'Шк.дотацииМФ'!F79+'Шк.субсидии КПМО'!F79+'Шк.дотации МД'!F79</f>
        <v>69300</v>
      </c>
      <c r="G79" s="31">
        <f>'Шк.субв.'!G79+'Шк.субсидии'!G79+'Шк.субсидии (2)'!G79+'Шк.летний лагерь'!G79+'Шк.дотацииМФ'!G79+'Шк.субсидии КПМО'!G79+'Шк.дотации МД'!G79</f>
        <v>69300</v>
      </c>
      <c r="H79" s="31">
        <f>'Шк.субв.'!H79+'Шк.субсидии'!H79+'Шк.субсидии (2)'!H79+'Шк.летний лагерь'!H79+'Шк.дотацииМФ'!H79+'Шк.субсидии КПМО'!H79+'Шк.дотации МД'!H79</f>
        <v>0</v>
      </c>
      <c r="I79" s="69">
        <f>'Шк.субв.'!I79+'Шк.субсидии'!I79+'Шк.субсидии (2)'!I79+'Шк.летний лагерь'!I79+'Шк.дотацииМФ'!I79+'Шк.субсидии КПМО'!I79+'Шк.дотации МД'!I79</f>
        <v>0</v>
      </c>
      <c r="Q79" s="4"/>
      <c r="W79" s="4"/>
    </row>
    <row r="80" spans="1:23" ht="12.75">
      <c r="A80" s="50" t="s">
        <v>16</v>
      </c>
      <c r="B80" s="19"/>
      <c r="C80" s="74">
        <v>1123</v>
      </c>
      <c r="D80" s="31">
        <f>'Шк.субв.'!D80+'Шк.субсидии'!D80+'Шк.субсидии (2)'!D80+'Шк.летний лагерь'!D80+'Шк.дотацииМФ'!D80+'Шк.субсидии КПМО'!D80+'Шк.дотации МД'!D80</f>
        <v>0</v>
      </c>
      <c r="E80" s="31">
        <f>'Шк.субв.'!E80+'Шк.субсидии'!E80+'Шк.субсидии (2)'!E80+'Шк.летний лагерь'!E80+'Шк.дотацииМФ'!E80+'Шк.субсидии КПМО'!E80+'Шк.дотации МД'!E80</f>
        <v>0</v>
      </c>
      <c r="F80" s="31">
        <f>'Шк.субв.'!F80+'Шк.субсидии'!F80+'Шк.субсидии (2)'!F80+'Шк.летний лагерь'!F80+'Шк.дотацииМФ'!F80+'Шк.субсидии КПМО'!F80+'Шк.дотации МД'!F80</f>
        <v>15000</v>
      </c>
      <c r="G80" s="31">
        <f>'Шк.субв.'!G80+'Шк.субсидии'!G80+'Шк.субсидии (2)'!G80+'Шк.летний лагерь'!G80+'Шк.дотацииМФ'!G80+'Шк.субсидии КПМО'!G80+'Шк.дотации МД'!G80</f>
        <v>15000</v>
      </c>
      <c r="H80" s="31">
        <f>'Шк.субв.'!H80+'Шк.субсидии'!H80+'Шк.субсидии (2)'!H80+'Шк.летний лагерь'!H80+'Шк.дотацииМФ'!H80+'Шк.субсидии КПМО'!H80+'Шк.дотации МД'!H80</f>
        <v>0</v>
      </c>
      <c r="I80" s="69">
        <f>'Шк.субв.'!I80+'Шк.субсидии'!I80+'Шк.субсидии (2)'!I80+'Шк.летний лагерь'!I80+'Шк.дотацииМФ'!I80+'Шк.субсидии КПМО'!I80+'Шк.дотации МД'!I80</f>
        <v>0</v>
      </c>
      <c r="Q80" s="4"/>
      <c r="W80" s="4"/>
    </row>
    <row r="81" spans="1:23" ht="12.75">
      <c r="A81" s="50" t="s">
        <v>55</v>
      </c>
      <c r="B81" s="19"/>
      <c r="C81" s="74">
        <v>1123</v>
      </c>
      <c r="D81" s="31">
        <f>'Шк.субв.'!D81+'Шк.субсидии'!D81+'Шк.субсидии (2)'!D81+'Шк.летний лагерь'!D81+'Шк.дотацииМФ'!D81+'Шк.субсидии КПМО'!D81+'Шк.дотации МД'!D81</f>
        <v>0</v>
      </c>
      <c r="E81" s="31">
        <f>'Шк.субв.'!E81+'Шк.субсидии'!E81+'Шк.субсидии (2)'!E81+'Шк.летний лагерь'!E81+'Шк.дотацииМФ'!E81+'Шк.субсидии КПМО'!E81+'Шк.дотации МД'!E81</f>
        <v>0</v>
      </c>
      <c r="F81" s="31">
        <f>'Шк.субв.'!F81+'Шк.субсидии'!F81+'Шк.субсидии (2)'!F81+'Шк.летний лагерь'!F81+'Шк.дотацииМФ'!F81+'Шк.субсидии КПМО'!F81+'Шк.дотации МД'!F81</f>
        <v>13600</v>
      </c>
      <c r="G81" s="31">
        <f>'Шк.субв.'!G81+'Шк.субсидии'!G81+'Шк.субсидии (2)'!G81+'Шк.летний лагерь'!G81+'Шк.дотацииМФ'!G81+'Шк.субсидии КПМО'!G81+'Шк.дотации МД'!G81</f>
        <v>13600</v>
      </c>
      <c r="H81" s="31">
        <f>'Шк.субв.'!H81+'Шк.субсидии'!H81+'Шк.субсидии (2)'!H81+'Шк.летний лагерь'!H81+'Шк.дотацииМФ'!H81+'Шк.субсидии КПМО'!H81+'Шк.дотации МД'!H81</f>
        <v>0</v>
      </c>
      <c r="I81" s="69">
        <f>'Шк.субв.'!I81+'Шк.субсидии'!I81+'Шк.субсидии (2)'!I81+'Шк.летний лагерь'!I81+'Шк.дотацииМФ'!I81+'Шк.субсидии КПМО'!I81+'Шк.дотации МД'!I81</f>
        <v>0</v>
      </c>
      <c r="Q81" s="4"/>
      <c r="W81" s="4"/>
    </row>
    <row r="82" spans="1:23" ht="12.75">
      <c r="A82" s="50" t="s">
        <v>17</v>
      </c>
      <c r="B82" s="19"/>
      <c r="C82" s="74">
        <v>1123</v>
      </c>
      <c r="D82" s="31">
        <f>'Шк.субв.'!D82+'Шк.субсидии'!D82+'Шк.субсидии (2)'!D82+'Шк.летний лагерь'!D82+'Шк.дотацииМФ'!D82+'Шк.субсидии КПМО'!D82+'Шк.дотации МД'!D82</f>
        <v>0</v>
      </c>
      <c r="E82" s="31">
        <f>'Шк.субв.'!E82+'Шк.субсидии'!E82+'Шк.субсидии (2)'!E82+'Шк.летний лагерь'!E82+'Шк.дотацииМФ'!E82+'Шк.субсидии КПМО'!E82+'Шк.дотации МД'!E82</f>
        <v>0</v>
      </c>
      <c r="F82" s="31">
        <f>'Шк.субв.'!F82+'Шк.субсидии'!F82+'Шк.субсидии (2)'!F82+'Шк.летний лагерь'!F82+'Шк.дотацииМФ'!F82+'Шк.субсидии КПМО'!F82+'Шк.дотации МД'!F82</f>
        <v>70100</v>
      </c>
      <c r="G82" s="31">
        <f>'Шк.субв.'!G82+'Шк.субсидии'!G82+'Шк.субсидии (2)'!G82+'Шк.летний лагерь'!G82+'Шк.дотацииМФ'!G82+'Шк.субсидии КПМО'!G82+'Шк.дотации МД'!G82</f>
        <v>70100</v>
      </c>
      <c r="H82" s="31">
        <f>'Шк.субв.'!H82+'Шк.субсидии'!H82+'Шк.субсидии (2)'!H82+'Шк.летний лагерь'!H82+'Шк.дотацииМФ'!H82+'Шк.субсидии КПМО'!H82+'Шк.дотации МД'!H82</f>
        <v>0</v>
      </c>
      <c r="I82" s="69">
        <f>'Шк.субв.'!I82+'Шк.субсидии'!I82+'Шк.субсидии (2)'!I82+'Шк.летний лагерь'!I82+'Шк.дотацииМФ'!I82+'Шк.субсидии КПМО'!I82+'Шк.дотации МД'!I82</f>
        <v>0</v>
      </c>
      <c r="Q82" s="4"/>
      <c r="W82" s="4"/>
    </row>
    <row r="83" spans="1:23" ht="12.75">
      <c r="A83" s="50" t="s">
        <v>99</v>
      </c>
      <c r="B83" s="19"/>
      <c r="C83" s="74">
        <v>1123</v>
      </c>
      <c r="D83" s="31">
        <f>'Шк.субв.'!D83+'Шк.субсидии'!D83+'Шк.субсидии (2)'!D83+'Шк.летний лагерь'!D83+'Шк.дотацииМФ'!D83+'Шк.субсидии КПМО'!D83+'Шк.дотации МД'!D83</f>
        <v>0</v>
      </c>
      <c r="E83" s="31">
        <f>'Шк.субв.'!E83+'Шк.субсидии'!E83+'Шк.субсидии (2)'!E83+'Шк.летний лагерь'!E83+'Шк.дотацииМФ'!E83+'Шк.субсидии КПМО'!E83+'Шк.дотации МД'!E83</f>
        <v>0</v>
      </c>
      <c r="F83" s="31">
        <f>'Шк.субв.'!F83+'Шк.субсидии'!F83+'Шк.субсидии (2)'!F83+'Шк.летний лагерь'!F83+'Шк.дотацииМФ'!F83+'Шк.субсидии КПМО'!F83+'Шк.дотации МД'!F83</f>
        <v>0</v>
      </c>
      <c r="G83" s="31">
        <f>'Шк.субв.'!G83+'Шк.субсидии'!G83+'Шк.субсидии (2)'!G83+'Шк.летний лагерь'!G83+'Шк.дотацииМФ'!G83+'Шк.субсидии КПМО'!G83+'Шк.дотации МД'!G83</f>
        <v>0</v>
      </c>
      <c r="H83" s="31">
        <f>'Шк.субв.'!H83+'Шк.субсидии'!H83+'Шк.субсидии (2)'!H83+'Шк.летний лагерь'!H83+'Шк.дотацииМФ'!H83+'Шк.субсидии КПМО'!H83+'Шк.дотации МД'!H83</f>
        <v>0</v>
      </c>
      <c r="I83" s="69">
        <f>'Шк.субв.'!I83+'Шк.субсидии'!I83+'Шк.субсидии (2)'!I83+'Шк.летний лагерь'!I83+'Шк.дотацииМФ'!I83+'Шк.субсидии КПМО'!I83+'Шк.дотации МД'!I83</f>
        <v>0</v>
      </c>
      <c r="Q83" s="4"/>
      <c r="W83" s="4"/>
    </row>
    <row r="84" spans="1:23" ht="13.5" thickBot="1">
      <c r="A84" s="55" t="s">
        <v>100</v>
      </c>
      <c r="B84" s="56"/>
      <c r="C84" s="77">
        <v>1123</v>
      </c>
      <c r="D84" s="68">
        <f>'Шк.субв.'!D84+'Шк.субсидии'!D84+'Шк.субсидии (2)'!D84+'Шк.летний лагерь'!D84+'Шк.дотацииМФ'!D84+'Шк.субсидии КПМО'!D84+'Шк.дотации МД'!D84</f>
        <v>0</v>
      </c>
      <c r="E84" s="68">
        <f>'Шк.субв.'!E84+'Шк.субсидии'!E84+'Шк.субсидии (2)'!E84+'Шк.летний лагерь'!E84+'Шк.дотацииМФ'!E84+'Шк.субсидии КПМО'!E84+'Шк.дотации МД'!E84</f>
        <v>0</v>
      </c>
      <c r="F84" s="68">
        <f>'Шк.субв.'!F84+'Шк.субсидии'!F84+'Шк.субсидии (2)'!F84+'Шк.летний лагерь'!F84+'Шк.дотацииМФ'!F84+'Шк.субсидии КПМО'!F84+'Шк.дотации МД'!F84</f>
        <v>0</v>
      </c>
      <c r="G84" s="68">
        <f>'Шк.субв.'!G84+'Шк.субсидии'!G84+'Шк.субсидии (2)'!G84+'Шк.летний лагерь'!G84+'Шк.дотацииМФ'!G84+'Шк.субсидии КПМО'!G84+'Шк.дотации МД'!G84</f>
        <v>0</v>
      </c>
      <c r="H84" s="68">
        <f>'Шк.субв.'!H84+'Шк.субсидии'!H84+'Шк.субсидии (2)'!H84+'Шк.летний лагерь'!H84+'Шк.дотацииМФ'!H84+'Шк.субсидии КПМО'!H84+'Шк.дотации МД'!H84</f>
        <v>0</v>
      </c>
      <c r="I84" s="70">
        <f>'Шк.субв.'!I84+'Шк.субсидии'!I84+'Шк.субсидии (2)'!I84+'Шк.летний лагерь'!I84+'Шк.дотацииМФ'!I84+'Шк.субсидии КПМО'!I84+'Шк.дотации МД'!I84</f>
        <v>0</v>
      </c>
      <c r="Q84" s="4"/>
      <c r="W84" s="4"/>
    </row>
    <row r="85" spans="1:23" ht="13.5" thickBot="1">
      <c r="A85" s="39" t="s">
        <v>20</v>
      </c>
      <c r="B85" s="59" t="s">
        <v>2</v>
      </c>
      <c r="C85" s="78" t="s">
        <v>2</v>
      </c>
      <c r="D85" s="42">
        <f>'Шк.субв.'!D85+'Шк.субсидии'!D85+'Шк.субсидии (2)'!D85+'Шк.летний лагерь'!D85+'Шк.дотацииМФ'!D85+'Шк.субсидии КПМО'!D85+'Шк.дотации МД'!D85</f>
        <v>343289.91000000003</v>
      </c>
      <c r="E85" s="42">
        <f>'Шк.субв.'!E85+'Шк.субсидии'!E85+'Шк.субсидии (2)'!E85+'Шк.летний лагерь'!E85+'Шк.дотацииМФ'!E85+'Шк.субсидии КПМО'!E85+'Шк.дотации МД'!E85</f>
        <v>230791.84</v>
      </c>
      <c r="F85" s="42">
        <f>'Шк.субв.'!F85+'Шк.субсидии'!F85+'Шк.субсидии (2)'!F85+'Шк.летний лагерь'!F85+'Шк.дотацииМФ'!F85+'Шк.субсидии КПМО'!F85+'Шк.дотации МД'!F85</f>
        <v>19055894.269999996</v>
      </c>
      <c r="G85" s="42">
        <f>'Шк.субв.'!G85+'Шк.субсидии'!G85+'Шк.субсидии (2)'!G85+'Шк.летний лагерь'!G85+'Шк.дотацииМФ'!G85+'Шк.субсидии КПМО'!G85+'Шк.дотации МД'!G85</f>
        <v>20305509.16</v>
      </c>
      <c r="H85" s="42">
        <f>'Шк.субв.'!H85+'Шк.субсидии'!H85+'Шк.субсидии (2)'!H85+'Шк.летний лагерь'!H85+'Шк.дотацииМФ'!H85+'Шк.субсидии КПМО'!H85+'Шк.дотации МД'!H85</f>
        <v>340039.17000000004</v>
      </c>
      <c r="I85" s="43">
        <f>'Шк.субв.'!I85+'Шк.субсидии'!I85+'Шк.субсидии (2)'!I85+'Шк.летний лагерь'!I85+'Шк.дотацииМФ'!I85+'Шк.субсидии КПМО'!I85+'Шк.дотации МД'!I85</f>
        <v>3771</v>
      </c>
      <c r="Q85" s="4"/>
      <c r="W85" s="4"/>
    </row>
    <row r="86" spans="1:23" ht="12.75">
      <c r="A86" s="6"/>
      <c r="B86" s="6"/>
      <c r="C86" s="6"/>
      <c r="F86" s="8"/>
      <c r="G86" s="8"/>
      <c r="H86" s="8"/>
      <c r="I86" s="8"/>
      <c r="Q86" s="4"/>
      <c r="W86" s="4"/>
    </row>
    <row r="87" spans="1:23" ht="12.75">
      <c r="A87" s="6"/>
      <c r="B87" s="6"/>
      <c r="C87" s="6"/>
      <c r="D87" s="7" t="s">
        <v>111</v>
      </c>
      <c r="F87" s="8"/>
      <c r="G87" s="9" t="s">
        <v>60</v>
      </c>
      <c r="H87" s="8"/>
      <c r="I87" s="8"/>
      <c r="Q87" s="4"/>
      <c r="W87" s="4"/>
    </row>
    <row r="88" spans="1:23" ht="12" customHeight="1">
      <c r="A88" s="6"/>
      <c r="B88" s="6"/>
      <c r="C88" s="6"/>
      <c r="F88" s="8"/>
      <c r="G88" s="8"/>
      <c r="H88" s="8"/>
      <c r="I88" s="8"/>
      <c r="Q88" s="4"/>
      <c r="W88" s="4"/>
    </row>
    <row r="89" spans="1:23" ht="12.75">
      <c r="A89" s="7" t="s">
        <v>58</v>
      </c>
      <c r="B89" s="6"/>
      <c r="C89" s="6"/>
      <c r="D89" s="7" t="s">
        <v>57</v>
      </c>
      <c r="F89" s="8"/>
      <c r="G89" s="9" t="s">
        <v>110</v>
      </c>
      <c r="H89" s="8"/>
      <c r="I89" s="8"/>
      <c r="Q89" s="4"/>
      <c r="W89" s="4"/>
    </row>
    <row r="90" spans="1:23" ht="12.75">
      <c r="A90" s="6"/>
      <c r="B90" s="6"/>
      <c r="C90" s="6"/>
      <c r="F90" s="8"/>
      <c r="G90" s="8"/>
      <c r="H90" s="8"/>
      <c r="I90" s="8"/>
      <c r="Q90" s="4"/>
      <c r="W90" s="4"/>
    </row>
    <row r="91" spans="1:23" ht="12.75">
      <c r="A91" s="6"/>
      <c r="B91" s="6"/>
      <c r="C91" s="6"/>
      <c r="F91" s="8"/>
      <c r="G91" s="8"/>
      <c r="H91" s="8"/>
      <c r="I91" s="8"/>
      <c r="Q91" s="4"/>
      <c r="W91" s="4"/>
    </row>
    <row r="92" spans="1:23" ht="12.75">
      <c r="A92" s="6"/>
      <c r="B92" s="6"/>
      <c r="C92" s="6"/>
      <c r="H92" s="8"/>
      <c r="I92" s="8"/>
      <c r="Q92" s="4"/>
      <c r="W92" s="4"/>
    </row>
    <row r="93" spans="2:23" ht="12.75">
      <c r="B93" s="4"/>
      <c r="C93" s="4"/>
      <c r="D93" s="4"/>
      <c r="E93" s="4"/>
      <c r="Q93" s="4"/>
      <c r="W93" s="4"/>
    </row>
    <row r="94" spans="2:23" ht="12.75">
      <c r="B94" s="4"/>
      <c r="C94" s="4"/>
      <c r="D94" s="4"/>
      <c r="E94" s="4"/>
      <c r="Q94" s="4"/>
      <c r="W94" s="4"/>
    </row>
    <row r="95" spans="2:23" ht="12.75">
      <c r="B95" s="4"/>
      <c r="C95" s="4"/>
      <c r="D95" s="4"/>
      <c r="E95" s="4"/>
      <c r="Q95" s="4"/>
      <c r="W95" s="4"/>
    </row>
    <row r="96" spans="2:23" ht="12.75">
      <c r="B96" s="4"/>
      <c r="C96" s="4"/>
      <c r="D96" s="4"/>
      <c r="E96" s="4"/>
      <c r="Q96" s="4"/>
      <c r="W96" s="4"/>
    </row>
    <row r="97" spans="2:23" ht="12.75">
      <c r="B97" s="4"/>
      <c r="C97" s="4"/>
      <c r="D97" s="4"/>
      <c r="E97" s="4"/>
      <c r="Q97" s="4"/>
      <c r="W97" s="4"/>
    </row>
    <row r="98" spans="2:23" ht="12.75">
      <c r="B98" s="4"/>
      <c r="C98" s="4"/>
      <c r="D98" s="4"/>
      <c r="E98" s="4"/>
      <c r="Q98" s="4"/>
      <c r="W98" s="4"/>
    </row>
    <row r="99" spans="2:23" ht="12.75">
      <c r="B99" s="4"/>
      <c r="C99" s="4"/>
      <c r="D99" s="4"/>
      <c r="E99" s="4"/>
      <c r="Q99" s="4"/>
      <c r="W99" s="4"/>
    </row>
    <row r="100" spans="2:23" ht="12.75">
      <c r="B100" s="4"/>
      <c r="C100" s="4"/>
      <c r="D100" s="4"/>
      <c r="E100" s="4"/>
      <c r="Q100" s="4"/>
      <c r="W100" s="4"/>
    </row>
    <row r="101" spans="2:23" ht="12.75">
      <c r="B101" s="4"/>
      <c r="C101" s="4"/>
      <c r="D101" s="4"/>
      <c r="E101" s="4"/>
      <c r="Q101" s="4"/>
      <c r="W101" s="4"/>
    </row>
    <row r="104" ht="12.75">
      <c r="D104" s="30"/>
    </row>
    <row r="105" spans="6:25" ht="12.75">
      <c r="F105" s="9"/>
      <c r="G105" s="9"/>
      <c r="H105" s="9"/>
      <c r="I105" s="9"/>
      <c r="J105" s="9"/>
      <c r="K105" s="9"/>
      <c r="L105" s="9"/>
      <c r="M105" s="9"/>
      <c r="N105" s="9"/>
      <c r="O105" s="9"/>
      <c r="X105" s="9"/>
      <c r="Y105" s="9"/>
    </row>
  </sheetData>
  <sheetProtection/>
  <mergeCells count="5">
    <mergeCell ref="A3:A4"/>
    <mergeCell ref="B3:C3"/>
    <mergeCell ref="D3:I3"/>
    <mergeCell ref="A1:K1"/>
    <mergeCell ref="A2:K2"/>
  </mergeCells>
  <printOptions/>
  <pageMargins left="0.7480314960629921" right="0.7480314960629921" top="0" bottom="0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AA105"/>
  <sheetViews>
    <sheetView workbookViewId="0" topLeftCell="A1">
      <pane xSplit="3" ySplit="6" topLeftCell="D1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H16" sqref="H16"/>
    </sheetView>
  </sheetViews>
  <sheetFormatPr defaultColWidth="9.140625" defaultRowHeight="12.75"/>
  <cols>
    <col min="1" max="1" width="26.7109375" style="4" customWidth="1"/>
    <col min="2" max="2" width="6.140625" style="7" customWidth="1"/>
    <col min="3" max="3" width="8.57421875" style="7" customWidth="1"/>
    <col min="4" max="4" width="10.00390625" style="7" customWidth="1"/>
    <col min="5" max="5" width="9.57421875" style="7" customWidth="1"/>
    <col min="6" max="6" width="9.8515625" style="4" customWidth="1"/>
    <col min="7" max="7" width="9.57421875" style="4" bestFit="1" customWidth="1"/>
    <col min="8" max="8" width="9.8515625" style="4" customWidth="1"/>
    <col min="9" max="11" width="9.7109375" style="4" customWidth="1"/>
    <col min="12" max="15" width="9.7109375" style="4" hidden="1" customWidth="1"/>
    <col min="16" max="16" width="10.00390625" style="4" hidden="1" customWidth="1"/>
    <col min="17" max="17" width="9.28125" style="0" hidden="1" customWidth="1"/>
    <col min="18" max="18" width="9.28125" style="4" hidden="1" customWidth="1"/>
    <col min="19" max="21" width="0" style="4" hidden="1" customWidth="1"/>
    <col min="22" max="22" width="10.00390625" style="4" hidden="1" customWidth="1"/>
    <col min="23" max="23" width="0" style="1" hidden="1" customWidth="1"/>
    <col min="24" max="24" width="9.8515625" style="4" customWidth="1"/>
    <col min="25" max="25" width="11.140625" style="4" customWidth="1"/>
    <col min="26" max="16384" width="9.140625" style="4" customWidth="1"/>
  </cols>
  <sheetData>
    <row r="1" spans="1:24" ht="12.75">
      <c r="A1" s="95" t="s">
        <v>101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3"/>
      <c r="M1" s="3"/>
      <c r="N1" s="3"/>
      <c r="O1" s="3"/>
      <c r="X1" s="29"/>
    </row>
    <row r="2" spans="1:25" ht="13.5" thickBot="1">
      <c r="A2" s="96" t="s">
        <v>59</v>
      </c>
      <c r="B2" s="96"/>
      <c r="C2" s="96"/>
      <c r="D2" s="96"/>
      <c r="E2" s="96"/>
      <c r="F2" s="96"/>
      <c r="G2" s="96"/>
      <c r="H2" s="96"/>
      <c r="I2" s="96"/>
      <c r="J2" s="97"/>
      <c r="K2" s="97"/>
      <c r="L2" s="2"/>
      <c r="M2" s="2"/>
      <c r="N2" s="2"/>
      <c r="O2" s="2"/>
      <c r="P2" s="5">
        <v>12528758.43</v>
      </c>
      <c r="Q2" s="6">
        <v>6145756</v>
      </c>
      <c r="R2" s="1"/>
      <c r="S2" s="1"/>
      <c r="T2" s="1">
        <v>105074</v>
      </c>
      <c r="U2" s="1">
        <v>9952921.64</v>
      </c>
      <c r="V2" s="5">
        <f>P2+Q2+T2+U2</f>
        <v>28732510.07</v>
      </c>
      <c r="X2" s="29"/>
      <c r="Y2" s="29"/>
    </row>
    <row r="3" spans="1:27" ht="12" customHeight="1">
      <c r="A3" s="89" t="s">
        <v>79</v>
      </c>
      <c r="B3" s="93"/>
      <c r="C3" s="93"/>
      <c r="D3" s="91" t="s">
        <v>104</v>
      </c>
      <c r="E3" s="91"/>
      <c r="F3" s="91"/>
      <c r="G3" s="91"/>
      <c r="H3" s="91"/>
      <c r="I3" s="92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</row>
    <row r="4" spans="1:27" ht="65.25" customHeight="1" thickBot="1">
      <c r="A4" s="94"/>
      <c r="B4" s="60" t="s">
        <v>0</v>
      </c>
      <c r="C4" s="60" t="s">
        <v>1</v>
      </c>
      <c r="D4" s="35" t="s">
        <v>75</v>
      </c>
      <c r="E4" s="35" t="s">
        <v>76</v>
      </c>
      <c r="F4" s="35" t="s">
        <v>18</v>
      </c>
      <c r="G4" s="35" t="s">
        <v>19</v>
      </c>
      <c r="H4" s="34" t="s">
        <v>108</v>
      </c>
      <c r="I4" s="37" t="s">
        <v>109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</row>
    <row r="5" spans="1:23" ht="25.5" customHeight="1" thickBot="1">
      <c r="A5" s="39" t="s">
        <v>21</v>
      </c>
      <c r="B5" s="40">
        <v>200</v>
      </c>
      <c r="C5" s="41"/>
      <c r="D5" s="42">
        <f aca="true" t="shared" si="0" ref="D5:I5">D6+D16+D51+D60</f>
        <v>112873.25</v>
      </c>
      <c r="E5" s="42">
        <f t="shared" si="0"/>
        <v>0</v>
      </c>
      <c r="F5" s="42">
        <f t="shared" si="0"/>
        <v>13944289.549999999</v>
      </c>
      <c r="G5" s="42">
        <f t="shared" si="0"/>
        <v>13962000</v>
      </c>
      <c r="H5" s="42">
        <f t="shared" si="0"/>
        <v>130583.70000000001</v>
      </c>
      <c r="I5" s="43">
        <f t="shared" si="0"/>
        <v>0</v>
      </c>
      <c r="Q5" s="4"/>
      <c r="W5" s="4"/>
    </row>
    <row r="6" spans="1:23" ht="22.5">
      <c r="A6" s="44" t="s">
        <v>22</v>
      </c>
      <c r="B6" s="45">
        <v>210</v>
      </c>
      <c r="C6" s="46"/>
      <c r="D6" s="47">
        <f aca="true" t="shared" si="1" ref="D6:I6">D7+D8+D15</f>
        <v>60973.25</v>
      </c>
      <c r="E6" s="47">
        <f t="shared" si="1"/>
        <v>0</v>
      </c>
      <c r="F6" s="47">
        <f t="shared" si="1"/>
        <v>13798199.04</v>
      </c>
      <c r="G6" s="47">
        <f t="shared" si="1"/>
        <v>13854000</v>
      </c>
      <c r="H6" s="47">
        <f t="shared" si="1"/>
        <v>116774.21</v>
      </c>
      <c r="I6" s="48">
        <f t="shared" si="1"/>
        <v>0</v>
      </c>
      <c r="Q6" s="4"/>
      <c r="W6" s="4"/>
    </row>
    <row r="7" spans="1:23" ht="20.25" customHeight="1">
      <c r="A7" s="15" t="s">
        <v>3</v>
      </c>
      <c r="B7" s="16">
        <v>211</v>
      </c>
      <c r="C7" s="49"/>
      <c r="D7" s="17"/>
      <c r="E7" s="17"/>
      <c r="F7" s="17">
        <f>G7+(I7-H7)-(E7-D7)</f>
        <v>10396600</v>
      </c>
      <c r="G7" s="17">
        <v>10396600</v>
      </c>
      <c r="H7" s="17"/>
      <c r="I7" s="27"/>
      <c r="Q7" s="4"/>
      <c r="W7" s="4"/>
    </row>
    <row r="8" spans="1:23" ht="12.75">
      <c r="A8" s="15" t="s">
        <v>4</v>
      </c>
      <c r="B8" s="16">
        <v>212</v>
      </c>
      <c r="C8" s="49"/>
      <c r="D8" s="17">
        <f aca="true" t="shared" si="2" ref="D8:I8">SUM(D9:D13)</f>
        <v>0</v>
      </c>
      <c r="E8" s="17">
        <f t="shared" si="2"/>
        <v>0</v>
      </c>
      <c r="F8" s="17">
        <f t="shared" si="2"/>
        <v>33600</v>
      </c>
      <c r="G8" s="17">
        <f t="shared" si="2"/>
        <v>33600</v>
      </c>
      <c r="H8" s="17">
        <f t="shared" si="2"/>
        <v>0</v>
      </c>
      <c r="I8" s="27">
        <f t="shared" si="2"/>
        <v>0</v>
      </c>
      <c r="Q8" s="4"/>
      <c r="W8" s="4"/>
    </row>
    <row r="9" spans="1:23" ht="12.75">
      <c r="A9" s="18" t="s">
        <v>23</v>
      </c>
      <c r="B9" s="19"/>
      <c r="C9" s="19">
        <v>1101</v>
      </c>
      <c r="D9" s="20"/>
      <c r="E9" s="20"/>
      <c r="F9" s="20"/>
      <c r="G9" s="20"/>
      <c r="H9" s="20"/>
      <c r="I9" s="28"/>
      <c r="Q9" s="4"/>
      <c r="W9" s="4"/>
    </row>
    <row r="10" spans="1:23" ht="12" customHeight="1">
      <c r="A10" s="21" t="s">
        <v>24</v>
      </c>
      <c r="B10" s="19"/>
      <c r="C10" s="19">
        <v>1102</v>
      </c>
      <c r="D10" s="20"/>
      <c r="E10" s="20"/>
      <c r="F10" s="20">
        <f>G10+(I10-H10)-(E10-D10)</f>
        <v>33600</v>
      </c>
      <c r="G10" s="20">
        <v>33600</v>
      </c>
      <c r="H10" s="20"/>
      <c r="I10" s="28"/>
      <c r="Q10" s="4"/>
      <c r="W10" s="4"/>
    </row>
    <row r="11" spans="1:23" ht="11.25" customHeight="1">
      <c r="A11" s="21" t="s">
        <v>25</v>
      </c>
      <c r="B11" s="19"/>
      <c r="C11" s="19">
        <v>1103</v>
      </c>
      <c r="D11" s="20"/>
      <c r="E11" s="20"/>
      <c r="F11" s="20"/>
      <c r="G11" s="20"/>
      <c r="H11" s="20"/>
      <c r="I11" s="28"/>
      <c r="Q11" s="4"/>
      <c r="W11" s="4"/>
    </row>
    <row r="12" spans="1:23" ht="22.5">
      <c r="A12" s="21" t="s">
        <v>80</v>
      </c>
      <c r="B12" s="19"/>
      <c r="C12" s="19">
        <v>1104</v>
      </c>
      <c r="D12" s="20"/>
      <c r="E12" s="20"/>
      <c r="F12" s="20"/>
      <c r="G12" s="20"/>
      <c r="H12" s="20"/>
      <c r="I12" s="28"/>
      <c r="Q12" s="4"/>
      <c r="W12" s="4"/>
    </row>
    <row r="13" spans="1:23" ht="12.75">
      <c r="A13" s="22" t="s">
        <v>26</v>
      </c>
      <c r="B13" s="19"/>
      <c r="C13" s="19">
        <v>1124</v>
      </c>
      <c r="D13" s="20">
        <f aca="true" t="shared" si="3" ref="D13:I13">D14</f>
        <v>0</v>
      </c>
      <c r="E13" s="20">
        <f t="shared" si="3"/>
        <v>0</v>
      </c>
      <c r="F13" s="20">
        <f t="shared" si="3"/>
        <v>0</v>
      </c>
      <c r="G13" s="20">
        <f t="shared" si="3"/>
        <v>0</v>
      </c>
      <c r="H13" s="20">
        <f t="shared" si="3"/>
        <v>0</v>
      </c>
      <c r="I13" s="28">
        <f t="shared" si="3"/>
        <v>0</v>
      </c>
      <c r="Q13" s="4"/>
      <c r="W13" s="4"/>
    </row>
    <row r="14" spans="1:23" ht="12.75">
      <c r="A14" s="50" t="s">
        <v>27</v>
      </c>
      <c r="B14" s="19"/>
      <c r="C14" s="19">
        <v>1124</v>
      </c>
      <c r="D14" s="20"/>
      <c r="E14" s="20"/>
      <c r="F14" s="20"/>
      <c r="G14" s="20"/>
      <c r="H14" s="20"/>
      <c r="I14" s="28"/>
      <c r="Q14" s="4"/>
      <c r="W14" s="4"/>
    </row>
    <row r="15" spans="1:23" ht="11.25" customHeight="1">
      <c r="A15" s="15" t="s">
        <v>28</v>
      </c>
      <c r="B15" s="16">
        <v>213</v>
      </c>
      <c r="C15" s="49"/>
      <c r="D15" s="17">
        <v>60973.25</v>
      </c>
      <c r="E15" s="17"/>
      <c r="F15" s="17">
        <f>G15+(I15-H15)-(E15-D15)</f>
        <v>3367999.04</v>
      </c>
      <c r="G15" s="17">
        <v>3423800</v>
      </c>
      <c r="H15" s="17">
        <v>116774.21</v>
      </c>
      <c r="I15" s="27"/>
      <c r="Q15" s="4"/>
      <c r="W15" s="4"/>
    </row>
    <row r="16" spans="1:23" ht="12" customHeight="1">
      <c r="A16" s="12" t="s">
        <v>29</v>
      </c>
      <c r="B16" s="13">
        <v>220</v>
      </c>
      <c r="C16" s="51"/>
      <c r="D16" s="14">
        <f aca="true" t="shared" si="4" ref="D16:I16">D17+D18+D22+D28+D29+D38</f>
        <v>51900</v>
      </c>
      <c r="E16" s="14">
        <f t="shared" si="4"/>
        <v>0</v>
      </c>
      <c r="F16" s="14">
        <f t="shared" si="4"/>
        <v>146090.51</v>
      </c>
      <c r="G16" s="14">
        <f t="shared" si="4"/>
        <v>108000</v>
      </c>
      <c r="H16" s="14">
        <f t="shared" si="4"/>
        <v>13809.49</v>
      </c>
      <c r="I16" s="26">
        <f t="shared" si="4"/>
        <v>0</v>
      </c>
      <c r="Q16" s="4"/>
      <c r="W16" s="4"/>
    </row>
    <row r="17" spans="1:23" ht="12.75">
      <c r="A17" s="15" t="s">
        <v>5</v>
      </c>
      <c r="B17" s="16">
        <v>221</v>
      </c>
      <c r="C17" s="49"/>
      <c r="D17" s="17">
        <v>51900</v>
      </c>
      <c r="E17" s="17"/>
      <c r="F17" s="17">
        <f>G17+(I17-H17)-(E17-D17)</f>
        <v>146090.51</v>
      </c>
      <c r="G17" s="17">
        <v>108000</v>
      </c>
      <c r="H17" s="17">
        <v>13809.49</v>
      </c>
      <c r="I17" s="27"/>
      <c r="Q17" s="4"/>
      <c r="W17" s="4"/>
    </row>
    <row r="18" spans="1:23" ht="12.75">
      <c r="A18" s="15" t="s">
        <v>6</v>
      </c>
      <c r="B18" s="16">
        <v>222</v>
      </c>
      <c r="C18" s="49"/>
      <c r="D18" s="17">
        <f aca="true" t="shared" si="5" ref="D18:I18">SUM(D19:D20)</f>
        <v>0</v>
      </c>
      <c r="E18" s="17">
        <f t="shared" si="5"/>
        <v>0</v>
      </c>
      <c r="F18" s="17">
        <f t="shared" si="5"/>
        <v>0</v>
      </c>
      <c r="G18" s="17">
        <f t="shared" si="5"/>
        <v>0</v>
      </c>
      <c r="H18" s="17">
        <f t="shared" si="5"/>
        <v>0</v>
      </c>
      <c r="I18" s="27">
        <f t="shared" si="5"/>
        <v>0</v>
      </c>
      <c r="Q18" s="4"/>
      <c r="W18" s="4"/>
    </row>
    <row r="19" spans="1:23" ht="11.25" customHeight="1">
      <c r="A19" s="21" t="s">
        <v>81</v>
      </c>
      <c r="B19" s="23"/>
      <c r="C19" s="19">
        <v>1104</v>
      </c>
      <c r="D19" s="20"/>
      <c r="E19" s="20"/>
      <c r="F19" s="20"/>
      <c r="G19" s="20"/>
      <c r="H19" s="20"/>
      <c r="I19" s="28"/>
      <c r="Q19" s="4"/>
      <c r="W19" s="4"/>
    </row>
    <row r="20" spans="1:23" ht="12" customHeight="1">
      <c r="A20" s="22" t="s">
        <v>26</v>
      </c>
      <c r="B20" s="23"/>
      <c r="C20" s="19">
        <v>1125</v>
      </c>
      <c r="D20" s="20">
        <f aca="true" t="shared" si="6" ref="D20:I20">D21</f>
        <v>0</v>
      </c>
      <c r="E20" s="20">
        <f t="shared" si="6"/>
        <v>0</v>
      </c>
      <c r="F20" s="20">
        <f t="shared" si="6"/>
        <v>0</v>
      </c>
      <c r="G20" s="20">
        <f t="shared" si="6"/>
        <v>0</v>
      </c>
      <c r="H20" s="20">
        <f t="shared" si="6"/>
        <v>0</v>
      </c>
      <c r="I20" s="28">
        <f t="shared" si="6"/>
        <v>0</v>
      </c>
      <c r="Q20" s="4"/>
      <c r="W20" s="4"/>
    </row>
    <row r="21" spans="1:23" ht="12.75">
      <c r="A21" s="50" t="s">
        <v>30</v>
      </c>
      <c r="B21" s="23"/>
      <c r="C21" s="19">
        <v>1125</v>
      </c>
      <c r="D21" s="20"/>
      <c r="E21" s="20"/>
      <c r="F21" s="20"/>
      <c r="G21" s="20"/>
      <c r="H21" s="20"/>
      <c r="I21" s="28"/>
      <c r="Q21" s="4"/>
      <c r="W21" s="4"/>
    </row>
    <row r="22" spans="1:23" ht="12.75">
      <c r="A22" s="15" t="s">
        <v>7</v>
      </c>
      <c r="B22" s="16">
        <v>223</v>
      </c>
      <c r="C22" s="49"/>
      <c r="D22" s="17">
        <f aca="true" t="shared" si="7" ref="D22:I22">SUM(D23:D27)</f>
        <v>0</v>
      </c>
      <c r="E22" s="17">
        <f t="shared" si="7"/>
        <v>0</v>
      </c>
      <c r="F22" s="17">
        <f t="shared" si="7"/>
        <v>0</v>
      </c>
      <c r="G22" s="17">
        <f t="shared" si="7"/>
        <v>0</v>
      </c>
      <c r="H22" s="17">
        <f t="shared" si="7"/>
        <v>0</v>
      </c>
      <c r="I22" s="27">
        <f t="shared" si="7"/>
        <v>0</v>
      </c>
      <c r="Q22" s="4"/>
      <c r="W22" s="4"/>
    </row>
    <row r="23" spans="1:23" ht="12.75">
      <c r="A23" s="18" t="s">
        <v>31</v>
      </c>
      <c r="B23" s="23"/>
      <c r="C23" s="19" t="s">
        <v>78</v>
      </c>
      <c r="D23" s="20"/>
      <c r="E23" s="20"/>
      <c r="F23" s="20"/>
      <c r="G23" s="20"/>
      <c r="H23" s="20"/>
      <c r="I23" s="28"/>
      <c r="Q23" s="4"/>
      <c r="W23" s="4"/>
    </row>
    <row r="24" spans="1:23" ht="12.75">
      <c r="A24" s="21" t="s">
        <v>32</v>
      </c>
      <c r="B24" s="23"/>
      <c r="C24" s="19">
        <v>1109</v>
      </c>
      <c r="D24" s="20"/>
      <c r="E24" s="20"/>
      <c r="F24" s="20"/>
      <c r="G24" s="20"/>
      <c r="H24" s="20"/>
      <c r="I24" s="28"/>
      <c r="Q24" s="4"/>
      <c r="W24" s="4"/>
    </row>
    <row r="25" spans="1:23" ht="12.75">
      <c r="A25" s="18" t="s">
        <v>8</v>
      </c>
      <c r="B25" s="23"/>
      <c r="C25" s="19">
        <v>1110</v>
      </c>
      <c r="D25" s="20"/>
      <c r="E25" s="20"/>
      <c r="F25" s="20"/>
      <c r="G25" s="20"/>
      <c r="H25" s="20"/>
      <c r="I25" s="28"/>
      <c r="Q25" s="4"/>
      <c r="W25" s="4"/>
    </row>
    <row r="26" spans="1:23" ht="12" customHeight="1">
      <c r="A26" s="18" t="s">
        <v>9</v>
      </c>
      <c r="B26" s="23"/>
      <c r="C26" s="19">
        <v>1126</v>
      </c>
      <c r="D26" s="20"/>
      <c r="E26" s="20"/>
      <c r="F26" s="20"/>
      <c r="G26" s="20"/>
      <c r="H26" s="20"/>
      <c r="I26" s="28"/>
      <c r="Q26" s="4"/>
      <c r="W26" s="4"/>
    </row>
    <row r="27" spans="1:23" ht="12" customHeight="1">
      <c r="A27" s="18" t="s">
        <v>26</v>
      </c>
      <c r="B27" s="23"/>
      <c r="C27" s="19">
        <v>1127</v>
      </c>
      <c r="D27" s="20"/>
      <c r="E27" s="20"/>
      <c r="F27" s="20"/>
      <c r="G27" s="20"/>
      <c r="H27" s="20"/>
      <c r="I27" s="28"/>
      <c r="Q27" s="4"/>
      <c r="W27" s="4"/>
    </row>
    <row r="28" spans="1:23" ht="12.75">
      <c r="A28" s="15" t="s">
        <v>10</v>
      </c>
      <c r="B28" s="16">
        <v>224</v>
      </c>
      <c r="C28" s="49"/>
      <c r="D28" s="17"/>
      <c r="E28" s="17"/>
      <c r="F28" s="17"/>
      <c r="G28" s="17"/>
      <c r="H28" s="17"/>
      <c r="I28" s="27"/>
      <c r="Q28" s="4"/>
      <c r="W28" s="4"/>
    </row>
    <row r="29" spans="1:23" ht="12.75">
      <c r="A29" s="15" t="s">
        <v>11</v>
      </c>
      <c r="B29" s="16">
        <v>225</v>
      </c>
      <c r="C29" s="49"/>
      <c r="D29" s="17">
        <f aca="true" t="shared" si="8" ref="D29:I29">SUM(D30:D35)</f>
        <v>0</v>
      </c>
      <c r="E29" s="17">
        <f t="shared" si="8"/>
        <v>0</v>
      </c>
      <c r="F29" s="17">
        <f t="shared" si="8"/>
        <v>0</v>
      </c>
      <c r="G29" s="17">
        <f t="shared" si="8"/>
        <v>0</v>
      </c>
      <c r="H29" s="17">
        <f t="shared" si="8"/>
        <v>0</v>
      </c>
      <c r="I29" s="27">
        <f t="shared" si="8"/>
        <v>0</v>
      </c>
      <c r="Q29" s="4"/>
      <c r="W29" s="4"/>
    </row>
    <row r="30" spans="1:23" ht="12.75">
      <c r="A30" s="18" t="s">
        <v>33</v>
      </c>
      <c r="B30" s="23"/>
      <c r="C30" s="19">
        <v>1111</v>
      </c>
      <c r="D30" s="20"/>
      <c r="E30" s="20"/>
      <c r="F30" s="20"/>
      <c r="G30" s="20"/>
      <c r="H30" s="20"/>
      <c r="I30" s="28"/>
      <c r="Q30" s="4"/>
      <c r="W30" s="4"/>
    </row>
    <row r="31" spans="1:23" ht="12.75">
      <c r="A31" s="18" t="s">
        <v>82</v>
      </c>
      <c r="B31" s="23"/>
      <c r="C31" s="19">
        <v>1111</v>
      </c>
      <c r="D31" s="20"/>
      <c r="E31" s="20"/>
      <c r="F31" s="20"/>
      <c r="G31" s="20"/>
      <c r="H31" s="20"/>
      <c r="I31" s="28"/>
      <c r="Q31" s="4"/>
      <c r="W31" s="4"/>
    </row>
    <row r="32" spans="1:23" ht="12.75">
      <c r="A32" s="18" t="s">
        <v>34</v>
      </c>
      <c r="B32" s="23"/>
      <c r="C32" s="19">
        <v>1105</v>
      </c>
      <c r="D32" s="20"/>
      <c r="E32" s="20"/>
      <c r="F32" s="20"/>
      <c r="G32" s="20"/>
      <c r="H32" s="20"/>
      <c r="I32" s="28"/>
      <c r="Q32" s="4"/>
      <c r="W32" s="4"/>
    </row>
    <row r="33" spans="1:23" ht="12.75">
      <c r="A33" s="18" t="s">
        <v>35</v>
      </c>
      <c r="B33" s="23"/>
      <c r="C33" s="19">
        <v>1105</v>
      </c>
      <c r="D33" s="20"/>
      <c r="E33" s="20"/>
      <c r="F33" s="20"/>
      <c r="G33" s="20"/>
      <c r="H33" s="20"/>
      <c r="I33" s="28"/>
      <c r="Q33" s="4"/>
      <c r="W33" s="4"/>
    </row>
    <row r="34" spans="1:23" ht="12.75">
      <c r="A34" s="18" t="s">
        <v>69</v>
      </c>
      <c r="B34" s="23"/>
      <c r="C34" s="19">
        <v>1106</v>
      </c>
      <c r="D34" s="20"/>
      <c r="E34" s="20"/>
      <c r="F34" s="20"/>
      <c r="G34" s="20"/>
      <c r="H34" s="20"/>
      <c r="I34" s="28"/>
      <c r="Q34" s="4"/>
      <c r="W34" s="4"/>
    </row>
    <row r="35" spans="1:23" ht="12.75">
      <c r="A35" s="52" t="s">
        <v>83</v>
      </c>
      <c r="B35" s="19"/>
      <c r="C35" s="19">
        <v>1129</v>
      </c>
      <c r="D35" s="20">
        <f aca="true" t="shared" si="9" ref="D35:I35">SUM(D36:D37)</f>
        <v>0</v>
      </c>
      <c r="E35" s="20">
        <f t="shared" si="9"/>
        <v>0</v>
      </c>
      <c r="F35" s="20">
        <f t="shared" si="9"/>
        <v>0</v>
      </c>
      <c r="G35" s="20">
        <f t="shared" si="9"/>
        <v>0</v>
      </c>
      <c r="H35" s="20">
        <f t="shared" si="9"/>
        <v>0</v>
      </c>
      <c r="I35" s="28">
        <f t="shared" si="9"/>
        <v>0</v>
      </c>
      <c r="Q35" s="4"/>
      <c r="W35" s="4"/>
    </row>
    <row r="36" spans="1:23" ht="12.75">
      <c r="A36" s="50" t="s">
        <v>84</v>
      </c>
      <c r="B36" s="23"/>
      <c r="C36" s="19">
        <v>1129</v>
      </c>
      <c r="D36" s="20"/>
      <c r="E36" s="20"/>
      <c r="F36" s="20"/>
      <c r="G36" s="20"/>
      <c r="H36" s="20"/>
      <c r="I36" s="28"/>
      <c r="Q36" s="4"/>
      <c r="W36" s="4"/>
    </row>
    <row r="37" spans="1:23" ht="11.25" customHeight="1">
      <c r="A37" s="50" t="s">
        <v>70</v>
      </c>
      <c r="B37" s="23"/>
      <c r="C37" s="19">
        <v>1129</v>
      </c>
      <c r="D37" s="20"/>
      <c r="E37" s="20"/>
      <c r="F37" s="20"/>
      <c r="G37" s="20"/>
      <c r="H37" s="20"/>
      <c r="I37" s="28"/>
      <c r="Q37" s="4"/>
      <c r="W37" s="4"/>
    </row>
    <row r="38" spans="1:23" ht="11.25" customHeight="1">
      <c r="A38" s="15" t="s">
        <v>71</v>
      </c>
      <c r="B38" s="16">
        <v>226</v>
      </c>
      <c r="C38" s="49"/>
      <c r="D38" s="17">
        <f aca="true" t="shared" si="10" ref="D38:I38">SUM(D39:D48)</f>
        <v>0</v>
      </c>
      <c r="E38" s="17">
        <f t="shared" si="10"/>
        <v>0</v>
      </c>
      <c r="F38" s="17">
        <f t="shared" si="10"/>
        <v>0</v>
      </c>
      <c r="G38" s="17">
        <f t="shared" si="10"/>
        <v>0</v>
      </c>
      <c r="H38" s="17">
        <f t="shared" si="10"/>
        <v>0</v>
      </c>
      <c r="I38" s="27">
        <f t="shared" si="10"/>
        <v>0</v>
      </c>
      <c r="Q38" s="4"/>
      <c r="W38" s="4"/>
    </row>
    <row r="39" spans="1:23" ht="11.25" customHeight="1">
      <c r="A39" s="21" t="s">
        <v>85</v>
      </c>
      <c r="B39" s="23"/>
      <c r="C39" s="19">
        <v>1104</v>
      </c>
      <c r="D39" s="20"/>
      <c r="E39" s="20"/>
      <c r="F39" s="20"/>
      <c r="G39" s="20"/>
      <c r="H39" s="20"/>
      <c r="I39" s="28"/>
      <c r="Q39" s="4"/>
      <c r="W39" s="4"/>
    </row>
    <row r="40" spans="1:23" ht="11.25" customHeight="1">
      <c r="A40" s="21" t="s">
        <v>86</v>
      </c>
      <c r="B40" s="23"/>
      <c r="C40" s="19">
        <v>1130</v>
      </c>
      <c r="D40" s="20"/>
      <c r="E40" s="20"/>
      <c r="F40" s="20"/>
      <c r="G40" s="20"/>
      <c r="H40" s="20"/>
      <c r="I40" s="28"/>
      <c r="Q40" s="4"/>
      <c r="W40" s="4"/>
    </row>
    <row r="41" spans="1:23" ht="12" customHeight="1">
      <c r="A41" s="18" t="s">
        <v>39</v>
      </c>
      <c r="B41" s="19"/>
      <c r="C41" s="19">
        <v>1133</v>
      </c>
      <c r="D41" s="20"/>
      <c r="E41" s="20"/>
      <c r="F41" s="20"/>
      <c r="G41" s="20"/>
      <c r="H41" s="20"/>
      <c r="I41" s="28"/>
      <c r="Q41" s="4"/>
      <c r="W41" s="4"/>
    </row>
    <row r="42" spans="1:23" ht="12" customHeight="1">
      <c r="A42" s="18" t="s">
        <v>72</v>
      </c>
      <c r="B42" s="19"/>
      <c r="C42" s="19">
        <v>1135</v>
      </c>
      <c r="D42" s="20"/>
      <c r="E42" s="20"/>
      <c r="F42" s="20"/>
      <c r="G42" s="20"/>
      <c r="H42" s="20"/>
      <c r="I42" s="28"/>
      <c r="Q42" s="4"/>
      <c r="W42" s="4"/>
    </row>
    <row r="43" spans="1:23" ht="12" customHeight="1">
      <c r="A43" s="18" t="s">
        <v>38</v>
      </c>
      <c r="B43" s="19"/>
      <c r="C43" s="19">
        <v>1135</v>
      </c>
      <c r="D43" s="20"/>
      <c r="E43" s="20"/>
      <c r="F43" s="20"/>
      <c r="G43" s="20"/>
      <c r="H43" s="20"/>
      <c r="I43" s="28"/>
      <c r="Q43" s="4"/>
      <c r="W43" s="4"/>
    </row>
    <row r="44" spans="1:23" ht="12" customHeight="1">
      <c r="A44" s="18" t="s">
        <v>37</v>
      </c>
      <c r="B44" s="19"/>
      <c r="C44" s="19">
        <v>1135</v>
      </c>
      <c r="D44" s="20"/>
      <c r="E44" s="20"/>
      <c r="F44" s="20"/>
      <c r="G44" s="20"/>
      <c r="H44" s="20"/>
      <c r="I44" s="28"/>
      <c r="Q44" s="4"/>
      <c r="W44" s="4"/>
    </row>
    <row r="45" spans="1:23" ht="12" customHeight="1">
      <c r="A45" s="18" t="s">
        <v>87</v>
      </c>
      <c r="B45" s="19"/>
      <c r="C45" s="19">
        <v>1136</v>
      </c>
      <c r="D45" s="20"/>
      <c r="E45" s="20"/>
      <c r="F45" s="20"/>
      <c r="G45" s="20"/>
      <c r="H45" s="20"/>
      <c r="I45" s="28"/>
      <c r="Q45" s="4"/>
      <c r="W45" s="4"/>
    </row>
    <row r="46" spans="1:23" ht="12" customHeight="1">
      <c r="A46" s="18" t="s">
        <v>12</v>
      </c>
      <c r="B46" s="19"/>
      <c r="C46" s="19">
        <v>1137</v>
      </c>
      <c r="D46" s="20"/>
      <c r="E46" s="20"/>
      <c r="F46" s="20"/>
      <c r="G46" s="20"/>
      <c r="H46" s="20"/>
      <c r="I46" s="28"/>
      <c r="Q46" s="4"/>
      <c r="W46" s="4"/>
    </row>
    <row r="47" spans="1:23" ht="12.75">
      <c r="A47" s="18" t="s">
        <v>88</v>
      </c>
      <c r="B47" s="19"/>
      <c r="C47" s="19">
        <v>1139</v>
      </c>
      <c r="D47" s="20"/>
      <c r="E47" s="20"/>
      <c r="F47" s="20"/>
      <c r="G47" s="20"/>
      <c r="H47" s="20"/>
      <c r="I47" s="28"/>
      <c r="Q47" s="4"/>
      <c r="W47" s="4"/>
    </row>
    <row r="48" spans="1:23" ht="11.25" customHeight="1">
      <c r="A48" s="52" t="s">
        <v>89</v>
      </c>
      <c r="B48" s="19"/>
      <c r="C48" s="19">
        <v>1140</v>
      </c>
      <c r="D48" s="20">
        <f aca="true" t="shared" si="11" ref="D48:I48">SUM(D49:D50)</f>
        <v>0</v>
      </c>
      <c r="E48" s="20">
        <f t="shared" si="11"/>
        <v>0</v>
      </c>
      <c r="F48" s="20">
        <f t="shared" si="11"/>
        <v>0</v>
      </c>
      <c r="G48" s="20">
        <f t="shared" si="11"/>
        <v>0</v>
      </c>
      <c r="H48" s="20">
        <f t="shared" si="11"/>
        <v>0</v>
      </c>
      <c r="I48" s="28">
        <f t="shared" si="11"/>
        <v>0</v>
      </c>
      <c r="Q48" s="4"/>
      <c r="W48" s="4"/>
    </row>
    <row r="49" spans="1:23" ht="12" customHeight="1">
      <c r="A49" s="50" t="s">
        <v>36</v>
      </c>
      <c r="B49" s="19"/>
      <c r="C49" s="19">
        <v>1140</v>
      </c>
      <c r="D49" s="20"/>
      <c r="E49" s="20"/>
      <c r="F49" s="20"/>
      <c r="G49" s="20"/>
      <c r="H49" s="20"/>
      <c r="I49" s="28"/>
      <c r="Q49" s="4"/>
      <c r="W49" s="4"/>
    </row>
    <row r="50" spans="1:23" ht="12" customHeight="1">
      <c r="A50" s="50" t="s">
        <v>90</v>
      </c>
      <c r="B50" s="19"/>
      <c r="C50" s="19">
        <v>1140</v>
      </c>
      <c r="D50" s="20"/>
      <c r="E50" s="20"/>
      <c r="F50" s="20"/>
      <c r="G50" s="20"/>
      <c r="H50" s="20"/>
      <c r="I50" s="28"/>
      <c r="Q50" s="4"/>
      <c r="W50" s="4"/>
    </row>
    <row r="51" spans="1:23" ht="12" customHeight="1">
      <c r="A51" s="12" t="s">
        <v>13</v>
      </c>
      <c r="B51" s="13">
        <v>260</v>
      </c>
      <c r="C51" s="51"/>
      <c r="D51" s="14">
        <f aca="true" t="shared" si="12" ref="D51:I51">D52</f>
        <v>0</v>
      </c>
      <c r="E51" s="14">
        <f t="shared" si="12"/>
        <v>0</v>
      </c>
      <c r="F51" s="14">
        <f t="shared" si="12"/>
        <v>0</v>
      </c>
      <c r="G51" s="14">
        <f t="shared" si="12"/>
        <v>0</v>
      </c>
      <c r="H51" s="14">
        <f t="shared" si="12"/>
        <v>0</v>
      </c>
      <c r="I51" s="26">
        <f t="shared" si="12"/>
        <v>0</v>
      </c>
      <c r="Q51" s="4"/>
      <c r="W51" s="4"/>
    </row>
    <row r="52" spans="1:23" ht="11.25" customHeight="1">
      <c r="A52" s="15" t="s">
        <v>91</v>
      </c>
      <c r="B52" s="16">
        <v>262</v>
      </c>
      <c r="C52" s="49"/>
      <c r="D52" s="17">
        <f aca="true" t="shared" si="13" ref="D52:I52">SUM(D53:D54)</f>
        <v>0</v>
      </c>
      <c r="E52" s="17">
        <f t="shared" si="13"/>
        <v>0</v>
      </c>
      <c r="F52" s="17">
        <f t="shared" si="13"/>
        <v>0</v>
      </c>
      <c r="G52" s="17">
        <f t="shared" si="13"/>
        <v>0</v>
      </c>
      <c r="H52" s="17">
        <f t="shared" si="13"/>
        <v>0</v>
      </c>
      <c r="I52" s="27">
        <f t="shared" si="13"/>
        <v>0</v>
      </c>
      <c r="Q52" s="4"/>
      <c r="W52" s="4"/>
    </row>
    <row r="53" spans="1:23" ht="12.75">
      <c r="A53" s="21" t="s">
        <v>40</v>
      </c>
      <c r="B53" s="23"/>
      <c r="C53" s="19">
        <v>1113</v>
      </c>
      <c r="D53" s="20"/>
      <c r="E53" s="20"/>
      <c r="F53" s="20"/>
      <c r="G53" s="20"/>
      <c r="H53" s="20"/>
      <c r="I53" s="28"/>
      <c r="Q53" s="4"/>
      <c r="W53" s="4"/>
    </row>
    <row r="54" spans="1:23" ht="12" customHeight="1">
      <c r="A54" s="52" t="s">
        <v>73</v>
      </c>
      <c r="B54" s="19"/>
      <c r="C54" s="19">
        <v>1142</v>
      </c>
      <c r="D54" s="20">
        <f aca="true" t="shared" si="14" ref="D54:I54">SUM(D55:D59)</f>
        <v>0</v>
      </c>
      <c r="E54" s="20">
        <f t="shared" si="14"/>
        <v>0</v>
      </c>
      <c r="F54" s="20">
        <f t="shared" si="14"/>
        <v>0</v>
      </c>
      <c r="G54" s="20">
        <f t="shared" si="14"/>
        <v>0</v>
      </c>
      <c r="H54" s="20">
        <f t="shared" si="14"/>
        <v>0</v>
      </c>
      <c r="I54" s="28">
        <f t="shared" si="14"/>
        <v>0</v>
      </c>
      <c r="Q54" s="4"/>
      <c r="W54" s="4"/>
    </row>
    <row r="55" spans="1:23" ht="12.75">
      <c r="A55" s="50" t="s">
        <v>41</v>
      </c>
      <c r="B55" s="23"/>
      <c r="C55" s="19">
        <v>1142</v>
      </c>
      <c r="D55" s="20"/>
      <c r="E55" s="20"/>
      <c r="F55" s="20"/>
      <c r="G55" s="20"/>
      <c r="H55" s="20"/>
      <c r="I55" s="28"/>
      <c r="Q55" s="4"/>
      <c r="W55" s="4"/>
    </row>
    <row r="56" spans="1:23" ht="12.75">
      <c r="A56" s="50" t="s">
        <v>92</v>
      </c>
      <c r="B56" s="23"/>
      <c r="C56" s="19">
        <v>1142</v>
      </c>
      <c r="D56" s="20"/>
      <c r="E56" s="20"/>
      <c r="F56" s="20"/>
      <c r="G56" s="20"/>
      <c r="H56" s="20"/>
      <c r="I56" s="28"/>
      <c r="Q56" s="4"/>
      <c r="W56" s="4"/>
    </row>
    <row r="57" spans="1:23" ht="12.75">
      <c r="A57" s="50" t="s">
        <v>14</v>
      </c>
      <c r="B57" s="23"/>
      <c r="C57" s="19">
        <v>1142</v>
      </c>
      <c r="D57" s="20"/>
      <c r="E57" s="20"/>
      <c r="F57" s="20"/>
      <c r="G57" s="20"/>
      <c r="H57" s="20"/>
      <c r="I57" s="28"/>
      <c r="Q57" s="4"/>
      <c r="W57" s="4"/>
    </row>
    <row r="58" spans="1:23" ht="12.75">
      <c r="A58" s="50" t="s">
        <v>42</v>
      </c>
      <c r="B58" s="23"/>
      <c r="C58" s="19">
        <v>1142</v>
      </c>
      <c r="D58" s="20"/>
      <c r="E58" s="20"/>
      <c r="F58" s="20"/>
      <c r="G58" s="20"/>
      <c r="H58" s="20"/>
      <c r="I58" s="28"/>
      <c r="Q58" s="4"/>
      <c r="W58" s="4"/>
    </row>
    <row r="59" spans="1:23" ht="12.75">
      <c r="A59" s="50" t="s">
        <v>43</v>
      </c>
      <c r="B59" s="23"/>
      <c r="C59" s="19">
        <v>1142</v>
      </c>
      <c r="D59" s="20"/>
      <c r="E59" s="20"/>
      <c r="F59" s="20"/>
      <c r="G59" s="20"/>
      <c r="H59" s="20"/>
      <c r="I59" s="28"/>
      <c r="Q59" s="4"/>
      <c r="W59" s="4"/>
    </row>
    <row r="60" spans="1:23" ht="12.75">
      <c r="A60" s="12" t="s">
        <v>15</v>
      </c>
      <c r="B60" s="13">
        <v>290</v>
      </c>
      <c r="C60" s="51"/>
      <c r="D60" s="14">
        <f aca="true" t="shared" si="15" ref="D60:I60">SUM(D61:D63)</f>
        <v>0</v>
      </c>
      <c r="E60" s="14">
        <f t="shared" si="15"/>
        <v>0</v>
      </c>
      <c r="F60" s="14">
        <f t="shared" si="15"/>
        <v>0</v>
      </c>
      <c r="G60" s="14">
        <f t="shared" si="15"/>
        <v>0</v>
      </c>
      <c r="H60" s="14">
        <f t="shared" si="15"/>
        <v>0</v>
      </c>
      <c r="I60" s="26">
        <f t="shared" si="15"/>
        <v>0</v>
      </c>
      <c r="Q60" s="4"/>
      <c r="W60" s="4"/>
    </row>
    <row r="61" spans="1:23" ht="12.75">
      <c r="A61" s="50" t="s">
        <v>93</v>
      </c>
      <c r="B61" s="23"/>
      <c r="C61" s="19">
        <v>1143</v>
      </c>
      <c r="D61" s="20"/>
      <c r="E61" s="20"/>
      <c r="F61" s="20"/>
      <c r="G61" s="20"/>
      <c r="H61" s="20"/>
      <c r="I61" s="28"/>
      <c r="Q61" s="4"/>
      <c r="W61" s="4"/>
    </row>
    <row r="62" spans="1:23" ht="12.75">
      <c r="A62" s="50" t="s">
        <v>94</v>
      </c>
      <c r="B62" s="23"/>
      <c r="C62" s="19">
        <v>1143</v>
      </c>
      <c r="D62" s="20"/>
      <c r="E62" s="20"/>
      <c r="F62" s="20"/>
      <c r="G62" s="20"/>
      <c r="H62" s="20"/>
      <c r="I62" s="28"/>
      <c r="Q62" s="4"/>
      <c r="W62" s="4"/>
    </row>
    <row r="63" spans="1:23" ht="12.75">
      <c r="A63" s="50" t="s">
        <v>95</v>
      </c>
      <c r="B63" s="23"/>
      <c r="C63" s="19">
        <v>1148</v>
      </c>
      <c r="D63" s="20"/>
      <c r="E63" s="20"/>
      <c r="F63" s="20"/>
      <c r="G63" s="20"/>
      <c r="H63" s="20"/>
      <c r="I63" s="28"/>
      <c r="Q63" s="4"/>
      <c r="W63" s="4"/>
    </row>
    <row r="64" spans="1:23" ht="12.75">
      <c r="A64" s="10" t="s">
        <v>44</v>
      </c>
      <c r="B64" s="53">
        <v>300</v>
      </c>
      <c r="C64" s="54"/>
      <c r="D64" s="11">
        <f aca="true" t="shared" si="16" ref="D64:I64">D65+D70</f>
        <v>0</v>
      </c>
      <c r="E64" s="11">
        <f t="shared" si="16"/>
        <v>0</v>
      </c>
      <c r="F64" s="11">
        <f t="shared" si="16"/>
        <v>463083</v>
      </c>
      <c r="G64" s="11">
        <f t="shared" si="16"/>
        <v>545500</v>
      </c>
      <c r="H64" s="11">
        <f t="shared" si="16"/>
        <v>82417</v>
      </c>
      <c r="I64" s="25">
        <f t="shared" si="16"/>
        <v>0</v>
      </c>
      <c r="Q64" s="4"/>
      <c r="W64" s="4"/>
    </row>
    <row r="65" spans="1:23" ht="12.75">
      <c r="A65" s="15" t="s">
        <v>45</v>
      </c>
      <c r="B65" s="16">
        <v>310</v>
      </c>
      <c r="C65" s="49"/>
      <c r="D65" s="17">
        <f aca="true" t="shared" si="17" ref="D65:I65">SUM(D66:D69)</f>
        <v>0</v>
      </c>
      <c r="E65" s="17">
        <f t="shared" si="17"/>
        <v>0</v>
      </c>
      <c r="F65" s="17">
        <f t="shared" si="17"/>
        <v>310083</v>
      </c>
      <c r="G65" s="17">
        <f t="shared" si="17"/>
        <v>392500</v>
      </c>
      <c r="H65" s="17">
        <f t="shared" si="17"/>
        <v>82417</v>
      </c>
      <c r="I65" s="27">
        <f t="shared" si="17"/>
        <v>0</v>
      </c>
      <c r="Q65" s="4"/>
      <c r="W65" s="4"/>
    </row>
    <row r="66" spans="1:23" ht="12" customHeight="1">
      <c r="A66" s="21" t="s">
        <v>74</v>
      </c>
      <c r="B66" s="23"/>
      <c r="C66" s="19">
        <v>1116</v>
      </c>
      <c r="D66" s="20"/>
      <c r="E66" s="20"/>
      <c r="F66" s="20">
        <f>G66+(I66-H66)-(E66-D66)</f>
        <v>310083</v>
      </c>
      <c r="G66" s="20">
        <v>392500</v>
      </c>
      <c r="H66" s="20">
        <v>82417</v>
      </c>
      <c r="I66" s="28"/>
      <c r="Q66" s="4"/>
      <c r="W66" s="4"/>
    </row>
    <row r="67" spans="1:23" ht="12.75">
      <c r="A67" s="18" t="s">
        <v>47</v>
      </c>
      <c r="B67" s="23"/>
      <c r="C67" s="19">
        <v>1116</v>
      </c>
      <c r="D67" s="20"/>
      <c r="E67" s="20"/>
      <c r="F67" s="20"/>
      <c r="G67" s="20"/>
      <c r="H67" s="20"/>
      <c r="I67" s="28"/>
      <c r="Q67" s="4"/>
      <c r="W67" s="4"/>
    </row>
    <row r="68" spans="1:23" ht="12.75">
      <c r="A68" s="18" t="s">
        <v>48</v>
      </c>
      <c r="B68" s="23"/>
      <c r="C68" s="19">
        <v>1116</v>
      </c>
      <c r="D68" s="20"/>
      <c r="E68" s="20"/>
      <c r="F68" s="20"/>
      <c r="G68" s="20"/>
      <c r="H68" s="20"/>
      <c r="I68" s="28"/>
      <c r="Q68" s="4"/>
      <c r="W68" s="4"/>
    </row>
    <row r="69" spans="1:23" ht="12.75">
      <c r="A69" s="21" t="s">
        <v>46</v>
      </c>
      <c r="B69" s="23"/>
      <c r="C69" s="19">
        <v>1118</v>
      </c>
      <c r="D69" s="20"/>
      <c r="E69" s="20"/>
      <c r="F69" s="20"/>
      <c r="G69" s="20"/>
      <c r="H69" s="20"/>
      <c r="I69" s="28"/>
      <c r="Q69" s="4"/>
      <c r="W69" s="4"/>
    </row>
    <row r="70" spans="1:23" ht="12.75">
      <c r="A70" s="15" t="s">
        <v>49</v>
      </c>
      <c r="B70" s="16">
        <v>340</v>
      </c>
      <c r="C70" s="49"/>
      <c r="D70" s="17">
        <f aca="true" t="shared" si="18" ref="D70:I70">SUM(D71:D77)</f>
        <v>0</v>
      </c>
      <c r="E70" s="17">
        <f t="shared" si="18"/>
        <v>0</v>
      </c>
      <c r="F70" s="17">
        <f t="shared" si="18"/>
        <v>153000</v>
      </c>
      <c r="G70" s="17">
        <f t="shared" si="18"/>
        <v>153000</v>
      </c>
      <c r="H70" s="17">
        <f t="shared" si="18"/>
        <v>0</v>
      </c>
      <c r="I70" s="27">
        <f t="shared" si="18"/>
        <v>0</v>
      </c>
      <c r="Q70" s="4"/>
      <c r="W70" s="4"/>
    </row>
    <row r="71" spans="1:23" ht="12.75">
      <c r="A71" s="21" t="s">
        <v>96</v>
      </c>
      <c r="B71" s="19"/>
      <c r="C71" s="19">
        <v>1112</v>
      </c>
      <c r="D71" s="20"/>
      <c r="E71" s="20"/>
      <c r="F71" s="20"/>
      <c r="G71" s="20"/>
      <c r="H71" s="20"/>
      <c r="I71" s="28"/>
      <c r="Q71" s="4"/>
      <c r="W71" s="4"/>
    </row>
    <row r="72" spans="1:23" ht="12.75">
      <c r="A72" s="21" t="s">
        <v>97</v>
      </c>
      <c r="B72" s="19"/>
      <c r="C72" s="19">
        <v>1117</v>
      </c>
      <c r="D72" s="20"/>
      <c r="E72" s="20"/>
      <c r="F72" s="20"/>
      <c r="G72" s="20"/>
      <c r="H72" s="20"/>
      <c r="I72" s="28"/>
      <c r="Q72" s="4"/>
      <c r="W72" s="4"/>
    </row>
    <row r="73" spans="1:23" ht="12.75">
      <c r="A73" s="21" t="s">
        <v>50</v>
      </c>
      <c r="B73" s="19"/>
      <c r="C73" s="19">
        <v>1119</v>
      </c>
      <c r="D73" s="20"/>
      <c r="E73" s="20"/>
      <c r="F73" s="20"/>
      <c r="G73" s="20"/>
      <c r="H73" s="20"/>
      <c r="I73" s="28"/>
      <c r="Q73" s="4"/>
      <c r="W73" s="4"/>
    </row>
    <row r="74" spans="1:23" ht="12.75">
      <c r="A74" s="21" t="s">
        <v>51</v>
      </c>
      <c r="B74" s="19"/>
      <c r="C74" s="19">
        <v>1120</v>
      </c>
      <c r="D74" s="20"/>
      <c r="E74" s="20"/>
      <c r="F74" s="20"/>
      <c r="G74" s="20"/>
      <c r="H74" s="20"/>
      <c r="I74" s="28"/>
      <c r="Q74" s="4"/>
      <c r="W74" s="4"/>
    </row>
    <row r="75" spans="1:23" ht="12.75">
      <c r="A75" s="21" t="s">
        <v>98</v>
      </c>
      <c r="B75" s="19"/>
      <c r="C75" s="19">
        <v>1121</v>
      </c>
      <c r="D75" s="20"/>
      <c r="E75" s="20"/>
      <c r="F75" s="20"/>
      <c r="G75" s="20"/>
      <c r="H75" s="20"/>
      <c r="I75" s="28"/>
      <c r="Q75" s="4"/>
      <c r="W75" s="4"/>
    </row>
    <row r="76" spans="1:23" ht="12.75">
      <c r="A76" s="21" t="s">
        <v>52</v>
      </c>
      <c r="B76" s="19"/>
      <c r="C76" s="19">
        <v>1122</v>
      </c>
      <c r="D76" s="20"/>
      <c r="E76" s="20"/>
      <c r="F76" s="20"/>
      <c r="G76" s="20"/>
      <c r="H76" s="20"/>
      <c r="I76" s="28"/>
      <c r="Q76" s="4"/>
      <c r="W76" s="4"/>
    </row>
    <row r="77" spans="1:23" ht="12.75">
      <c r="A77" s="22" t="s">
        <v>26</v>
      </c>
      <c r="B77" s="19"/>
      <c r="C77" s="19">
        <v>1123</v>
      </c>
      <c r="D77" s="20">
        <f aca="true" t="shared" si="19" ref="D77:I77">SUM(D78:D84)</f>
        <v>0</v>
      </c>
      <c r="E77" s="20">
        <f t="shared" si="19"/>
        <v>0</v>
      </c>
      <c r="F77" s="20">
        <f t="shared" si="19"/>
        <v>153000</v>
      </c>
      <c r="G77" s="20">
        <f t="shared" si="19"/>
        <v>153000</v>
      </c>
      <c r="H77" s="20">
        <f t="shared" si="19"/>
        <v>0</v>
      </c>
      <c r="I77" s="28">
        <f t="shared" si="19"/>
        <v>0</v>
      </c>
      <c r="Q77" s="4"/>
      <c r="W77" s="4"/>
    </row>
    <row r="78" spans="1:23" ht="12.75">
      <c r="A78" s="50" t="s">
        <v>53</v>
      </c>
      <c r="B78" s="19"/>
      <c r="C78" s="19">
        <v>1123</v>
      </c>
      <c r="D78" s="20"/>
      <c r="E78" s="20"/>
      <c r="F78" s="20"/>
      <c r="G78" s="20"/>
      <c r="H78" s="20"/>
      <c r="I78" s="28"/>
      <c r="Q78" s="4"/>
      <c r="W78" s="4"/>
    </row>
    <row r="79" spans="1:23" ht="12.75">
      <c r="A79" s="50" t="s">
        <v>54</v>
      </c>
      <c r="B79" s="19"/>
      <c r="C79" s="19">
        <v>1123</v>
      </c>
      <c r="D79" s="20"/>
      <c r="E79" s="20"/>
      <c r="F79" s="20">
        <f>G79+(I79-H79)-(E79-D79)</f>
        <v>69300</v>
      </c>
      <c r="G79" s="20">
        <v>69300</v>
      </c>
      <c r="H79" s="20"/>
      <c r="I79" s="28"/>
      <c r="Q79" s="4"/>
      <c r="W79" s="4"/>
    </row>
    <row r="80" spans="1:23" ht="12.75">
      <c r="A80" s="50" t="s">
        <v>16</v>
      </c>
      <c r="B80" s="19"/>
      <c r="C80" s="19">
        <v>1123</v>
      </c>
      <c r="D80" s="20"/>
      <c r="E80" s="20"/>
      <c r="F80" s="20"/>
      <c r="G80" s="20"/>
      <c r="H80" s="20"/>
      <c r="I80" s="28"/>
      <c r="Q80" s="4"/>
      <c r="W80" s="4"/>
    </row>
    <row r="81" spans="1:23" ht="12.75">
      <c r="A81" s="50" t="s">
        <v>55</v>
      </c>
      <c r="B81" s="19"/>
      <c r="C81" s="19">
        <v>1123</v>
      </c>
      <c r="D81" s="20"/>
      <c r="E81" s="20"/>
      <c r="F81" s="20">
        <f>G81+(I81-H81)-(E81-D81)</f>
        <v>13600</v>
      </c>
      <c r="G81" s="20">
        <v>13600</v>
      </c>
      <c r="H81" s="20"/>
      <c r="I81" s="28"/>
      <c r="Q81" s="4"/>
      <c r="W81" s="4"/>
    </row>
    <row r="82" spans="1:23" ht="12.75">
      <c r="A82" s="50" t="s">
        <v>17</v>
      </c>
      <c r="B82" s="19"/>
      <c r="C82" s="19">
        <v>1123</v>
      </c>
      <c r="D82" s="20"/>
      <c r="E82" s="20"/>
      <c r="F82" s="20">
        <f>G82+(I82-H82)-(E82-D82)</f>
        <v>70100</v>
      </c>
      <c r="G82" s="20">
        <v>70100</v>
      </c>
      <c r="H82" s="20"/>
      <c r="I82" s="28"/>
      <c r="Q82" s="4"/>
      <c r="W82" s="4"/>
    </row>
    <row r="83" spans="1:23" ht="12.75">
      <c r="A83" s="50" t="s">
        <v>99</v>
      </c>
      <c r="B83" s="19"/>
      <c r="C83" s="19">
        <v>1123</v>
      </c>
      <c r="D83" s="20"/>
      <c r="E83" s="20"/>
      <c r="F83" s="20"/>
      <c r="G83" s="20"/>
      <c r="H83" s="20"/>
      <c r="I83" s="28"/>
      <c r="Q83" s="4"/>
      <c r="W83" s="4"/>
    </row>
    <row r="84" spans="1:23" ht="13.5" thickBot="1">
      <c r="A84" s="55" t="s">
        <v>100</v>
      </c>
      <c r="B84" s="56"/>
      <c r="C84" s="56">
        <v>1123</v>
      </c>
      <c r="D84" s="57"/>
      <c r="E84" s="57"/>
      <c r="F84" s="57"/>
      <c r="G84" s="57"/>
      <c r="H84" s="57"/>
      <c r="I84" s="58"/>
      <c r="Q84" s="4"/>
      <c r="W84" s="4"/>
    </row>
    <row r="85" spans="1:23" ht="13.5" thickBot="1">
      <c r="A85" s="39" t="s">
        <v>20</v>
      </c>
      <c r="B85" s="59" t="s">
        <v>2</v>
      </c>
      <c r="C85" s="59" t="s">
        <v>2</v>
      </c>
      <c r="D85" s="42">
        <f aca="true" t="shared" si="20" ref="D85:I85">D5+D64</f>
        <v>112873.25</v>
      </c>
      <c r="E85" s="42">
        <f t="shared" si="20"/>
        <v>0</v>
      </c>
      <c r="F85" s="42">
        <f t="shared" si="20"/>
        <v>14407372.549999999</v>
      </c>
      <c r="G85" s="42">
        <f t="shared" si="20"/>
        <v>14507500</v>
      </c>
      <c r="H85" s="42">
        <f t="shared" si="20"/>
        <v>213000.7</v>
      </c>
      <c r="I85" s="43">
        <f t="shared" si="20"/>
        <v>0</v>
      </c>
      <c r="Q85" s="4"/>
      <c r="W85" s="4"/>
    </row>
    <row r="86" spans="1:23" ht="12.75">
      <c r="A86" s="6"/>
      <c r="B86" s="6"/>
      <c r="C86" s="6"/>
      <c r="H86" s="8"/>
      <c r="I86" s="8"/>
      <c r="Q86" s="4"/>
      <c r="W86" s="4"/>
    </row>
    <row r="87" spans="1:23" ht="12.75">
      <c r="A87" s="6"/>
      <c r="B87" s="6"/>
      <c r="C87" s="6"/>
      <c r="D87" s="7" t="s">
        <v>111</v>
      </c>
      <c r="F87" s="8"/>
      <c r="G87" s="9" t="s">
        <v>60</v>
      </c>
      <c r="H87" s="8"/>
      <c r="I87" s="8"/>
      <c r="Q87" s="4"/>
      <c r="W87" s="4"/>
    </row>
    <row r="88" spans="1:23" ht="12" customHeight="1">
      <c r="A88" s="6"/>
      <c r="B88" s="6"/>
      <c r="C88" s="6"/>
      <c r="F88" s="8"/>
      <c r="G88" s="8"/>
      <c r="H88" s="8"/>
      <c r="I88" s="8"/>
      <c r="Q88" s="4"/>
      <c r="W88" s="4"/>
    </row>
    <row r="89" spans="1:23" ht="12.75">
      <c r="A89" s="7" t="s">
        <v>58</v>
      </c>
      <c r="B89" s="6"/>
      <c r="C89" s="6"/>
      <c r="D89" s="7" t="s">
        <v>57</v>
      </c>
      <c r="F89" s="8"/>
      <c r="G89" s="9" t="s">
        <v>110</v>
      </c>
      <c r="H89" s="8"/>
      <c r="I89" s="8"/>
      <c r="Q89" s="4"/>
      <c r="W89" s="4"/>
    </row>
    <row r="90" spans="1:23" ht="12.75">
      <c r="A90" s="6"/>
      <c r="B90" s="6"/>
      <c r="C90" s="6"/>
      <c r="F90" s="8"/>
      <c r="G90" s="8"/>
      <c r="H90" s="8"/>
      <c r="I90" s="8"/>
      <c r="Q90" s="4"/>
      <c r="W90" s="4"/>
    </row>
    <row r="91" spans="1:23" ht="12.75">
      <c r="A91" s="6"/>
      <c r="B91" s="6"/>
      <c r="C91" s="6"/>
      <c r="F91" s="8"/>
      <c r="G91" s="8"/>
      <c r="H91" s="8"/>
      <c r="I91" s="8"/>
      <c r="Q91" s="4"/>
      <c r="W91" s="4"/>
    </row>
    <row r="92" spans="1:23" ht="12.75">
      <c r="A92" s="6"/>
      <c r="B92" s="6"/>
      <c r="C92" s="6"/>
      <c r="H92" s="8"/>
      <c r="I92" s="8"/>
      <c r="Q92" s="4"/>
      <c r="W92" s="4"/>
    </row>
    <row r="93" spans="2:23" ht="12.75">
      <c r="B93" s="4"/>
      <c r="C93" s="4"/>
      <c r="D93" s="4"/>
      <c r="E93" s="4"/>
      <c r="Q93" s="4"/>
      <c r="W93" s="4"/>
    </row>
    <row r="94" spans="2:23" ht="12.75">
      <c r="B94" s="4"/>
      <c r="C94" s="4"/>
      <c r="D94" s="4"/>
      <c r="E94" s="4"/>
      <c r="Q94" s="4"/>
      <c r="W94" s="4"/>
    </row>
    <row r="95" spans="2:23" ht="12.75">
      <c r="B95" s="4"/>
      <c r="C95" s="4"/>
      <c r="D95" s="4"/>
      <c r="E95" s="4"/>
      <c r="Q95" s="4"/>
      <c r="W95" s="4"/>
    </row>
    <row r="96" spans="2:23" ht="12.75">
      <c r="B96" s="4"/>
      <c r="C96" s="4"/>
      <c r="D96" s="4"/>
      <c r="E96" s="4"/>
      <c r="Q96" s="4"/>
      <c r="W96" s="4"/>
    </row>
    <row r="97" spans="2:23" ht="12.75">
      <c r="B97" s="4"/>
      <c r="C97" s="4"/>
      <c r="D97" s="4"/>
      <c r="E97" s="4"/>
      <c r="Q97" s="4"/>
      <c r="W97" s="4"/>
    </row>
    <row r="98" spans="2:23" ht="12.75">
      <c r="B98" s="4"/>
      <c r="C98" s="4"/>
      <c r="D98" s="4"/>
      <c r="E98" s="4"/>
      <c r="Q98" s="4"/>
      <c r="W98" s="4"/>
    </row>
    <row r="99" spans="2:23" ht="12.75">
      <c r="B99" s="4"/>
      <c r="C99" s="4"/>
      <c r="D99" s="4"/>
      <c r="E99" s="4"/>
      <c r="Q99" s="4"/>
      <c r="W99" s="4"/>
    </row>
    <row r="100" spans="2:23" ht="12.75">
      <c r="B100" s="4"/>
      <c r="C100" s="4"/>
      <c r="D100" s="4"/>
      <c r="E100" s="4"/>
      <c r="Q100" s="4"/>
      <c r="W100" s="4"/>
    </row>
    <row r="101" spans="2:23" ht="12.75">
      <c r="B101" s="4"/>
      <c r="C101" s="4"/>
      <c r="D101" s="4"/>
      <c r="E101" s="4"/>
      <c r="Q101" s="4"/>
      <c r="W101" s="4"/>
    </row>
    <row r="102" spans="2:23" ht="12.75">
      <c r="B102" s="4"/>
      <c r="C102" s="4"/>
      <c r="D102" s="4"/>
      <c r="E102" s="4"/>
      <c r="Q102" s="4"/>
      <c r="W102" s="4"/>
    </row>
    <row r="103" spans="2:23" ht="12.75">
      <c r="B103" s="4"/>
      <c r="C103" s="4"/>
      <c r="D103" s="4"/>
      <c r="E103" s="4"/>
      <c r="Q103" s="4"/>
      <c r="W103" s="4"/>
    </row>
    <row r="104" ht="12.75">
      <c r="D104" s="30"/>
    </row>
    <row r="105" spans="6:25" ht="12.75">
      <c r="F105" s="9"/>
      <c r="G105" s="9"/>
      <c r="H105" s="9"/>
      <c r="I105" s="9"/>
      <c r="J105" s="9"/>
      <c r="K105" s="9"/>
      <c r="L105" s="9"/>
      <c r="M105" s="9"/>
      <c r="N105" s="9"/>
      <c r="O105" s="9"/>
      <c r="X105" s="9"/>
      <c r="Y105" s="9"/>
    </row>
  </sheetData>
  <sheetProtection/>
  <mergeCells count="5">
    <mergeCell ref="A3:A4"/>
    <mergeCell ref="B3:C3"/>
    <mergeCell ref="D3:I3"/>
    <mergeCell ref="A1:K1"/>
    <mergeCell ref="A2:K2"/>
  </mergeCells>
  <printOptions/>
  <pageMargins left="0.7480314960629921" right="0.7480314960629921" top="0" bottom="0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Y105"/>
  <sheetViews>
    <sheetView zoomScalePageLayoutView="0" workbookViewId="0" topLeftCell="A1">
      <pane xSplit="3" ySplit="6" topLeftCell="D4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74" sqref="F74"/>
    </sheetView>
  </sheetViews>
  <sheetFormatPr defaultColWidth="9.140625" defaultRowHeight="12.75"/>
  <cols>
    <col min="1" max="1" width="26.7109375" style="4" customWidth="1"/>
    <col min="2" max="2" width="6.140625" style="7" customWidth="1"/>
    <col min="3" max="3" width="8.57421875" style="7" customWidth="1"/>
    <col min="4" max="4" width="10.00390625" style="7" customWidth="1"/>
    <col min="5" max="5" width="9.57421875" style="7" customWidth="1"/>
    <col min="6" max="6" width="9.8515625" style="4" customWidth="1"/>
    <col min="7" max="7" width="9.57421875" style="4" bestFit="1" customWidth="1"/>
    <col min="8" max="8" width="9.8515625" style="4" customWidth="1"/>
    <col min="9" max="11" width="9.7109375" style="4" customWidth="1"/>
    <col min="12" max="15" width="9.7109375" style="4" hidden="1" customWidth="1"/>
    <col min="16" max="16" width="10.00390625" style="4" hidden="1" customWidth="1"/>
    <col min="17" max="17" width="9.28125" style="0" hidden="1" customWidth="1"/>
    <col min="18" max="18" width="9.28125" style="4" hidden="1" customWidth="1"/>
    <col min="19" max="21" width="0" style="4" hidden="1" customWidth="1"/>
    <col min="22" max="22" width="10.00390625" style="4" hidden="1" customWidth="1"/>
    <col min="23" max="23" width="0" style="1" hidden="1" customWidth="1"/>
    <col min="24" max="24" width="9.8515625" style="4" customWidth="1"/>
    <col min="25" max="25" width="11.140625" style="4" customWidth="1"/>
    <col min="26" max="16384" width="9.140625" style="4" customWidth="1"/>
  </cols>
  <sheetData>
    <row r="1" spans="1:24" ht="12.75">
      <c r="A1" s="95" t="s">
        <v>101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3"/>
      <c r="M1" s="3"/>
      <c r="N1" s="3"/>
      <c r="O1" s="3"/>
      <c r="X1" s="29"/>
    </row>
    <row r="2" spans="1:25" ht="13.5" thickBot="1">
      <c r="A2" s="96" t="s">
        <v>59</v>
      </c>
      <c r="B2" s="96"/>
      <c r="C2" s="96"/>
      <c r="D2" s="96"/>
      <c r="E2" s="96"/>
      <c r="F2" s="96"/>
      <c r="G2" s="96"/>
      <c r="H2" s="96"/>
      <c r="I2" s="96"/>
      <c r="J2" s="97"/>
      <c r="K2" s="97"/>
      <c r="L2" s="2"/>
      <c r="M2" s="2"/>
      <c r="N2" s="2"/>
      <c r="O2" s="2"/>
      <c r="P2" s="5">
        <v>12528758.43</v>
      </c>
      <c r="Q2" s="6">
        <v>6145756</v>
      </c>
      <c r="R2" s="1"/>
      <c r="S2" s="1"/>
      <c r="T2" s="1">
        <v>105074</v>
      </c>
      <c r="U2" s="1">
        <v>9952921.64</v>
      </c>
      <c r="V2" s="5">
        <f>P2+Q2+T2+U2</f>
        <v>28732510.07</v>
      </c>
      <c r="X2" s="29"/>
      <c r="Y2" s="29"/>
    </row>
    <row r="3" spans="1:25" ht="12" customHeight="1">
      <c r="A3" s="89" t="s">
        <v>79</v>
      </c>
      <c r="B3" s="93"/>
      <c r="C3" s="93"/>
      <c r="D3" s="91" t="s">
        <v>102</v>
      </c>
      <c r="E3" s="91"/>
      <c r="F3" s="91"/>
      <c r="G3" s="91"/>
      <c r="H3" s="91"/>
      <c r="I3" s="92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 ht="54" customHeight="1" thickBot="1">
      <c r="A4" s="94"/>
      <c r="B4" s="60" t="s">
        <v>0</v>
      </c>
      <c r="C4" s="60" t="s">
        <v>1</v>
      </c>
      <c r="D4" s="35" t="s">
        <v>75</v>
      </c>
      <c r="E4" s="35" t="s">
        <v>76</v>
      </c>
      <c r="F4" s="35" t="s">
        <v>18</v>
      </c>
      <c r="G4" s="35" t="s">
        <v>19</v>
      </c>
      <c r="H4" s="34" t="s">
        <v>108</v>
      </c>
      <c r="I4" s="37" t="s">
        <v>109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</row>
    <row r="5" spans="1:23" ht="27" customHeight="1" thickBot="1">
      <c r="A5" s="39" t="s">
        <v>21</v>
      </c>
      <c r="B5" s="40">
        <v>200</v>
      </c>
      <c r="C5" s="41"/>
      <c r="D5" s="42">
        <f aca="true" t="shared" si="0" ref="D5:I5">D6+D16+D51+D60</f>
        <v>0</v>
      </c>
      <c r="E5" s="42">
        <f t="shared" si="0"/>
        <v>169688</v>
      </c>
      <c r="F5" s="42">
        <f t="shared" si="0"/>
        <v>749184</v>
      </c>
      <c r="G5" s="42">
        <f t="shared" si="0"/>
        <v>918872</v>
      </c>
      <c r="H5" s="42">
        <f t="shared" si="0"/>
        <v>0</v>
      </c>
      <c r="I5" s="43">
        <f t="shared" si="0"/>
        <v>0</v>
      </c>
      <c r="Q5" s="4"/>
      <c r="W5" s="4"/>
    </row>
    <row r="6" spans="1:23" ht="22.5">
      <c r="A6" s="44" t="s">
        <v>22</v>
      </c>
      <c r="B6" s="45">
        <v>210</v>
      </c>
      <c r="C6" s="46"/>
      <c r="D6" s="47">
        <f aca="true" t="shared" si="1" ref="D6:I6">D7+D8+D15</f>
        <v>0</v>
      </c>
      <c r="E6" s="47">
        <f t="shared" si="1"/>
        <v>169688</v>
      </c>
      <c r="F6" s="47">
        <f t="shared" si="1"/>
        <v>300494</v>
      </c>
      <c r="G6" s="47">
        <f t="shared" si="1"/>
        <v>470182</v>
      </c>
      <c r="H6" s="47">
        <f t="shared" si="1"/>
        <v>0</v>
      </c>
      <c r="I6" s="48">
        <f t="shared" si="1"/>
        <v>0</v>
      </c>
      <c r="Q6" s="4"/>
      <c r="W6" s="4"/>
    </row>
    <row r="7" spans="1:23" ht="20.25" customHeight="1">
      <c r="A7" s="15" t="s">
        <v>3</v>
      </c>
      <c r="B7" s="16">
        <v>211</v>
      </c>
      <c r="C7" s="49"/>
      <c r="D7" s="17"/>
      <c r="E7" s="17"/>
      <c r="F7" s="17"/>
      <c r="G7" s="17"/>
      <c r="H7" s="17"/>
      <c r="I7" s="27"/>
      <c r="Q7" s="4"/>
      <c r="W7" s="4"/>
    </row>
    <row r="8" spans="1:23" ht="12.75">
      <c r="A8" s="15" t="s">
        <v>4</v>
      </c>
      <c r="B8" s="16">
        <v>212</v>
      </c>
      <c r="C8" s="49"/>
      <c r="D8" s="17">
        <f aca="true" t="shared" si="2" ref="D8:I8">SUM(D9:D13)</f>
        <v>0</v>
      </c>
      <c r="E8" s="17">
        <f t="shared" si="2"/>
        <v>169688</v>
      </c>
      <c r="F8" s="17">
        <f t="shared" si="2"/>
        <v>300494</v>
      </c>
      <c r="G8" s="17">
        <f t="shared" si="2"/>
        <v>470182</v>
      </c>
      <c r="H8" s="17">
        <f t="shared" si="2"/>
        <v>0</v>
      </c>
      <c r="I8" s="27">
        <f t="shared" si="2"/>
        <v>0</v>
      </c>
      <c r="Q8" s="4"/>
      <c r="W8" s="4"/>
    </row>
    <row r="9" spans="1:23" ht="12.75">
      <c r="A9" s="18" t="s">
        <v>23</v>
      </c>
      <c r="B9" s="19"/>
      <c r="C9" s="19">
        <v>1101</v>
      </c>
      <c r="D9" s="20"/>
      <c r="E9" s="20"/>
      <c r="F9" s="20"/>
      <c r="G9" s="20"/>
      <c r="H9" s="20"/>
      <c r="I9" s="28"/>
      <c r="Q9" s="4"/>
      <c r="W9" s="4"/>
    </row>
    <row r="10" spans="1:23" ht="12" customHeight="1">
      <c r="A10" s="21" t="s">
        <v>24</v>
      </c>
      <c r="B10" s="19"/>
      <c r="C10" s="19">
        <v>1102</v>
      </c>
      <c r="D10" s="20"/>
      <c r="E10" s="20"/>
      <c r="F10" s="20"/>
      <c r="G10" s="20"/>
      <c r="H10" s="20"/>
      <c r="I10" s="28"/>
      <c r="Q10" s="4"/>
      <c r="W10" s="4"/>
    </row>
    <row r="11" spans="1:23" ht="11.25" customHeight="1">
      <c r="A11" s="21" t="s">
        <v>25</v>
      </c>
      <c r="B11" s="19"/>
      <c r="C11" s="19">
        <v>1103</v>
      </c>
      <c r="D11" s="20"/>
      <c r="E11" s="20">
        <v>169688</v>
      </c>
      <c r="F11" s="20">
        <f>G11+(I11-H11)-(E11-D11)</f>
        <v>300494</v>
      </c>
      <c r="G11" s="20">
        <v>470182</v>
      </c>
      <c r="H11" s="20"/>
      <c r="I11" s="28"/>
      <c r="Q11" s="4"/>
      <c r="W11" s="4"/>
    </row>
    <row r="12" spans="1:23" ht="22.5">
      <c r="A12" s="21" t="s">
        <v>80</v>
      </c>
      <c r="B12" s="19"/>
      <c r="C12" s="19">
        <v>1104</v>
      </c>
      <c r="D12" s="20"/>
      <c r="E12" s="20"/>
      <c r="F12" s="20"/>
      <c r="G12" s="20"/>
      <c r="H12" s="20"/>
      <c r="I12" s="28"/>
      <c r="Q12" s="4"/>
      <c r="W12" s="4"/>
    </row>
    <row r="13" spans="1:23" ht="12.75">
      <c r="A13" s="22" t="s">
        <v>26</v>
      </c>
      <c r="B13" s="19"/>
      <c r="C13" s="19">
        <v>1124</v>
      </c>
      <c r="D13" s="20">
        <f aca="true" t="shared" si="3" ref="D13:I13">D14</f>
        <v>0</v>
      </c>
      <c r="E13" s="20">
        <f t="shared" si="3"/>
        <v>0</v>
      </c>
      <c r="F13" s="20">
        <f t="shared" si="3"/>
        <v>0</v>
      </c>
      <c r="G13" s="20">
        <f t="shared" si="3"/>
        <v>0</v>
      </c>
      <c r="H13" s="20">
        <f t="shared" si="3"/>
        <v>0</v>
      </c>
      <c r="I13" s="28">
        <f t="shared" si="3"/>
        <v>0</v>
      </c>
      <c r="Q13" s="4"/>
      <c r="W13" s="4"/>
    </row>
    <row r="14" spans="1:23" ht="12.75">
      <c r="A14" s="50" t="s">
        <v>27</v>
      </c>
      <c r="B14" s="19"/>
      <c r="C14" s="19">
        <v>1124</v>
      </c>
      <c r="D14" s="20"/>
      <c r="E14" s="20"/>
      <c r="F14" s="20"/>
      <c r="G14" s="20"/>
      <c r="H14" s="20"/>
      <c r="I14" s="28"/>
      <c r="Q14" s="4"/>
      <c r="W14" s="4"/>
    </row>
    <row r="15" spans="1:23" ht="11.25" customHeight="1">
      <c r="A15" s="15" t="s">
        <v>28</v>
      </c>
      <c r="B15" s="16">
        <v>213</v>
      </c>
      <c r="C15" s="49"/>
      <c r="D15" s="17"/>
      <c r="E15" s="17"/>
      <c r="F15" s="17"/>
      <c r="G15" s="17"/>
      <c r="H15" s="17"/>
      <c r="I15" s="27"/>
      <c r="Q15" s="4"/>
      <c r="W15" s="4"/>
    </row>
    <row r="16" spans="1:23" ht="12" customHeight="1">
      <c r="A16" s="12" t="s">
        <v>29</v>
      </c>
      <c r="B16" s="13">
        <v>220</v>
      </c>
      <c r="C16" s="51"/>
      <c r="D16" s="14">
        <f aca="true" t="shared" si="4" ref="D16:I16">D17+D18+D22+D28+D29+D38</f>
        <v>0</v>
      </c>
      <c r="E16" s="14">
        <f t="shared" si="4"/>
        <v>0</v>
      </c>
      <c r="F16" s="14">
        <f t="shared" si="4"/>
        <v>448690</v>
      </c>
      <c r="G16" s="14">
        <f t="shared" si="4"/>
        <v>448690</v>
      </c>
      <c r="H16" s="14">
        <f t="shared" si="4"/>
        <v>0</v>
      </c>
      <c r="I16" s="26">
        <f t="shared" si="4"/>
        <v>0</v>
      </c>
      <c r="Q16" s="4"/>
      <c r="W16" s="4"/>
    </row>
    <row r="17" spans="1:23" ht="12.75">
      <c r="A17" s="15" t="s">
        <v>5</v>
      </c>
      <c r="B17" s="16">
        <v>221</v>
      </c>
      <c r="C17" s="49"/>
      <c r="D17" s="17"/>
      <c r="E17" s="17"/>
      <c r="F17" s="17"/>
      <c r="G17" s="17"/>
      <c r="H17" s="17"/>
      <c r="I17" s="27"/>
      <c r="Q17" s="4"/>
      <c r="W17" s="4"/>
    </row>
    <row r="18" spans="1:23" ht="12.75">
      <c r="A18" s="15" t="s">
        <v>6</v>
      </c>
      <c r="B18" s="16">
        <v>222</v>
      </c>
      <c r="C18" s="49"/>
      <c r="D18" s="17">
        <f aca="true" t="shared" si="5" ref="D18:I18">SUM(D19:D20)</f>
        <v>0</v>
      </c>
      <c r="E18" s="17">
        <f t="shared" si="5"/>
        <v>0</v>
      </c>
      <c r="F18" s="17">
        <f t="shared" si="5"/>
        <v>0</v>
      </c>
      <c r="G18" s="17">
        <f t="shared" si="5"/>
        <v>0</v>
      </c>
      <c r="H18" s="17">
        <f t="shared" si="5"/>
        <v>0</v>
      </c>
      <c r="I18" s="27">
        <f t="shared" si="5"/>
        <v>0</v>
      </c>
      <c r="Q18" s="4"/>
      <c r="W18" s="4"/>
    </row>
    <row r="19" spans="1:23" ht="11.25" customHeight="1">
      <c r="A19" s="21" t="s">
        <v>81</v>
      </c>
      <c r="B19" s="23"/>
      <c r="C19" s="19">
        <v>1104</v>
      </c>
      <c r="D19" s="20"/>
      <c r="E19" s="20"/>
      <c r="F19" s="20"/>
      <c r="G19" s="20"/>
      <c r="H19" s="20"/>
      <c r="I19" s="28"/>
      <c r="Q19" s="4"/>
      <c r="W19" s="4"/>
    </row>
    <row r="20" spans="1:23" ht="12" customHeight="1">
      <c r="A20" s="22" t="s">
        <v>26</v>
      </c>
      <c r="B20" s="23"/>
      <c r="C20" s="19">
        <v>1125</v>
      </c>
      <c r="D20" s="20">
        <f aca="true" t="shared" si="6" ref="D20:I20">D21</f>
        <v>0</v>
      </c>
      <c r="E20" s="20">
        <f t="shared" si="6"/>
        <v>0</v>
      </c>
      <c r="F20" s="20">
        <f t="shared" si="6"/>
        <v>0</v>
      </c>
      <c r="G20" s="20">
        <f t="shared" si="6"/>
        <v>0</v>
      </c>
      <c r="H20" s="20">
        <f t="shared" si="6"/>
        <v>0</v>
      </c>
      <c r="I20" s="28">
        <f t="shared" si="6"/>
        <v>0</v>
      </c>
      <c r="Q20" s="4"/>
      <c r="W20" s="4"/>
    </row>
    <row r="21" spans="1:23" ht="12.75">
      <c r="A21" s="50" t="s">
        <v>30</v>
      </c>
      <c r="B21" s="23"/>
      <c r="C21" s="19">
        <v>1125</v>
      </c>
      <c r="D21" s="20"/>
      <c r="E21" s="20"/>
      <c r="F21" s="20"/>
      <c r="G21" s="20"/>
      <c r="H21" s="20"/>
      <c r="I21" s="28"/>
      <c r="Q21" s="4"/>
      <c r="W21" s="4"/>
    </row>
    <row r="22" spans="1:23" ht="12.75">
      <c r="A22" s="15" t="s">
        <v>7</v>
      </c>
      <c r="B22" s="16">
        <v>223</v>
      </c>
      <c r="C22" s="49"/>
      <c r="D22" s="17">
        <f aca="true" t="shared" si="7" ref="D22:I22">SUM(D23:D27)</f>
        <v>0</v>
      </c>
      <c r="E22" s="17">
        <f t="shared" si="7"/>
        <v>0</v>
      </c>
      <c r="F22" s="17">
        <f t="shared" si="7"/>
        <v>0</v>
      </c>
      <c r="G22" s="17">
        <f t="shared" si="7"/>
        <v>0</v>
      </c>
      <c r="H22" s="17">
        <f t="shared" si="7"/>
        <v>0</v>
      </c>
      <c r="I22" s="27">
        <f t="shared" si="7"/>
        <v>0</v>
      </c>
      <c r="Q22" s="4"/>
      <c r="W22" s="4"/>
    </row>
    <row r="23" spans="1:23" ht="12.75">
      <c r="A23" s="18" t="s">
        <v>31</v>
      </c>
      <c r="B23" s="23"/>
      <c r="C23" s="19" t="s">
        <v>78</v>
      </c>
      <c r="D23" s="20"/>
      <c r="E23" s="20"/>
      <c r="F23" s="20"/>
      <c r="G23" s="20"/>
      <c r="H23" s="20"/>
      <c r="I23" s="28"/>
      <c r="Q23" s="4"/>
      <c r="W23" s="4"/>
    </row>
    <row r="24" spans="1:23" ht="12.75">
      <c r="A24" s="21" t="s">
        <v>32</v>
      </c>
      <c r="B24" s="23"/>
      <c r="C24" s="19">
        <v>1109</v>
      </c>
      <c r="D24" s="20"/>
      <c r="E24" s="20"/>
      <c r="F24" s="20"/>
      <c r="G24" s="20"/>
      <c r="H24" s="20"/>
      <c r="I24" s="28"/>
      <c r="Q24" s="4"/>
      <c r="W24" s="4"/>
    </row>
    <row r="25" spans="1:23" ht="12.75">
      <c r="A25" s="18" t="s">
        <v>8</v>
      </c>
      <c r="B25" s="23"/>
      <c r="C25" s="19">
        <v>1110</v>
      </c>
      <c r="D25" s="20"/>
      <c r="E25" s="20"/>
      <c r="F25" s="20"/>
      <c r="G25" s="20"/>
      <c r="H25" s="20"/>
      <c r="I25" s="28"/>
      <c r="Q25" s="4"/>
      <c r="W25" s="4"/>
    </row>
    <row r="26" spans="1:23" ht="12" customHeight="1">
      <c r="A26" s="18" t="s">
        <v>9</v>
      </c>
      <c r="B26" s="23"/>
      <c r="C26" s="19">
        <v>1126</v>
      </c>
      <c r="D26" s="20"/>
      <c r="E26" s="20"/>
      <c r="F26" s="20"/>
      <c r="G26" s="20"/>
      <c r="H26" s="20"/>
      <c r="I26" s="28"/>
      <c r="Q26" s="4"/>
      <c r="W26" s="4"/>
    </row>
    <row r="27" spans="1:23" ht="12" customHeight="1">
      <c r="A27" s="18" t="s">
        <v>26</v>
      </c>
      <c r="B27" s="23"/>
      <c r="C27" s="19">
        <v>1127</v>
      </c>
      <c r="D27" s="20"/>
      <c r="E27" s="20"/>
      <c r="F27" s="20"/>
      <c r="G27" s="20"/>
      <c r="H27" s="20"/>
      <c r="I27" s="28"/>
      <c r="Q27" s="4"/>
      <c r="W27" s="4"/>
    </row>
    <row r="28" spans="1:23" ht="12.75">
      <c r="A28" s="15" t="s">
        <v>10</v>
      </c>
      <c r="B28" s="16">
        <v>224</v>
      </c>
      <c r="C28" s="49"/>
      <c r="D28" s="17"/>
      <c r="E28" s="17"/>
      <c r="F28" s="17"/>
      <c r="G28" s="17"/>
      <c r="H28" s="17"/>
      <c r="I28" s="27"/>
      <c r="Q28" s="4"/>
      <c r="W28" s="4"/>
    </row>
    <row r="29" spans="1:23" ht="12.75">
      <c r="A29" s="15" t="s">
        <v>11</v>
      </c>
      <c r="B29" s="16">
        <v>225</v>
      </c>
      <c r="C29" s="49"/>
      <c r="D29" s="17">
        <f aca="true" t="shared" si="8" ref="D29:I29">SUM(D30:D35)</f>
        <v>0</v>
      </c>
      <c r="E29" s="17">
        <f t="shared" si="8"/>
        <v>0</v>
      </c>
      <c r="F29" s="17">
        <f t="shared" si="8"/>
        <v>0</v>
      </c>
      <c r="G29" s="17">
        <f t="shared" si="8"/>
        <v>0</v>
      </c>
      <c r="H29" s="17">
        <f t="shared" si="8"/>
        <v>0</v>
      </c>
      <c r="I29" s="27">
        <f t="shared" si="8"/>
        <v>0</v>
      </c>
      <c r="Q29" s="4"/>
      <c r="W29" s="4"/>
    </row>
    <row r="30" spans="1:23" ht="12.75">
      <c r="A30" s="18" t="s">
        <v>33</v>
      </c>
      <c r="B30" s="23"/>
      <c r="C30" s="19">
        <v>1111</v>
      </c>
      <c r="D30" s="20"/>
      <c r="E30" s="20"/>
      <c r="F30" s="20"/>
      <c r="G30" s="20"/>
      <c r="H30" s="20"/>
      <c r="I30" s="28"/>
      <c r="Q30" s="4"/>
      <c r="W30" s="4"/>
    </row>
    <row r="31" spans="1:23" ht="12.75">
      <c r="A31" s="18" t="s">
        <v>82</v>
      </c>
      <c r="B31" s="23"/>
      <c r="C31" s="19">
        <v>1111</v>
      </c>
      <c r="D31" s="20"/>
      <c r="E31" s="20"/>
      <c r="F31" s="20"/>
      <c r="G31" s="20"/>
      <c r="H31" s="20"/>
      <c r="I31" s="28"/>
      <c r="Q31" s="4"/>
      <c r="W31" s="4"/>
    </row>
    <row r="32" spans="1:23" ht="12.75">
      <c r="A32" s="18" t="s">
        <v>34</v>
      </c>
      <c r="B32" s="23"/>
      <c r="C32" s="19">
        <v>1105</v>
      </c>
      <c r="D32" s="20"/>
      <c r="E32" s="20"/>
      <c r="F32" s="20"/>
      <c r="G32" s="20"/>
      <c r="H32" s="20"/>
      <c r="I32" s="28"/>
      <c r="Q32" s="4"/>
      <c r="W32" s="4"/>
    </row>
    <row r="33" spans="1:23" ht="12.75">
      <c r="A33" s="18" t="s">
        <v>35</v>
      </c>
      <c r="B33" s="23"/>
      <c r="C33" s="19">
        <v>1105</v>
      </c>
      <c r="D33" s="20"/>
      <c r="E33" s="20"/>
      <c r="F33" s="20"/>
      <c r="G33" s="20"/>
      <c r="H33" s="20"/>
      <c r="I33" s="28"/>
      <c r="Q33" s="4"/>
      <c r="W33" s="4"/>
    </row>
    <row r="34" spans="1:23" ht="12.75">
      <c r="A34" s="18" t="s">
        <v>69</v>
      </c>
      <c r="B34" s="23"/>
      <c r="C34" s="19">
        <v>1106</v>
      </c>
      <c r="D34" s="20"/>
      <c r="E34" s="20"/>
      <c r="F34" s="20"/>
      <c r="G34" s="20"/>
      <c r="H34" s="20"/>
      <c r="I34" s="28"/>
      <c r="Q34" s="4"/>
      <c r="W34" s="4"/>
    </row>
    <row r="35" spans="1:23" ht="12.75">
      <c r="A35" s="52" t="s">
        <v>83</v>
      </c>
      <c r="B35" s="19"/>
      <c r="C35" s="19">
        <v>1129</v>
      </c>
      <c r="D35" s="20">
        <f aca="true" t="shared" si="9" ref="D35:I35">SUM(D36:D37)</f>
        <v>0</v>
      </c>
      <c r="E35" s="20">
        <f t="shared" si="9"/>
        <v>0</v>
      </c>
      <c r="F35" s="20">
        <f t="shared" si="9"/>
        <v>0</v>
      </c>
      <c r="G35" s="20">
        <f t="shared" si="9"/>
        <v>0</v>
      </c>
      <c r="H35" s="20">
        <f t="shared" si="9"/>
        <v>0</v>
      </c>
      <c r="I35" s="28">
        <f t="shared" si="9"/>
        <v>0</v>
      </c>
      <c r="Q35" s="4"/>
      <c r="W35" s="4"/>
    </row>
    <row r="36" spans="1:23" ht="12.75">
      <c r="A36" s="50" t="s">
        <v>84</v>
      </c>
      <c r="B36" s="23"/>
      <c r="C36" s="19">
        <v>1129</v>
      </c>
      <c r="D36" s="20"/>
      <c r="E36" s="20"/>
      <c r="F36" s="20"/>
      <c r="G36" s="20"/>
      <c r="H36" s="20"/>
      <c r="I36" s="28"/>
      <c r="Q36" s="4"/>
      <c r="W36" s="4"/>
    </row>
    <row r="37" spans="1:23" ht="11.25" customHeight="1">
      <c r="A37" s="50" t="s">
        <v>70</v>
      </c>
      <c r="B37" s="23"/>
      <c r="C37" s="19">
        <v>1129</v>
      </c>
      <c r="D37" s="20"/>
      <c r="E37" s="20"/>
      <c r="F37" s="20"/>
      <c r="G37" s="20"/>
      <c r="H37" s="20"/>
      <c r="I37" s="28"/>
      <c r="Q37" s="4"/>
      <c r="W37" s="4"/>
    </row>
    <row r="38" spans="1:23" ht="11.25" customHeight="1">
      <c r="A38" s="15" t="s">
        <v>71</v>
      </c>
      <c r="B38" s="16">
        <v>226</v>
      </c>
      <c r="C38" s="49"/>
      <c r="D38" s="17">
        <f aca="true" t="shared" si="10" ref="D38:I38">SUM(D39:D48)</f>
        <v>0</v>
      </c>
      <c r="E38" s="17">
        <f t="shared" si="10"/>
        <v>0</v>
      </c>
      <c r="F38" s="17">
        <f t="shared" si="10"/>
        <v>448690</v>
      </c>
      <c r="G38" s="17">
        <f t="shared" si="10"/>
        <v>448690</v>
      </c>
      <c r="H38" s="17">
        <f t="shared" si="10"/>
        <v>0</v>
      </c>
      <c r="I38" s="27">
        <f t="shared" si="10"/>
        <v>0</v>
      </c>
      <c r="Q38" s="4"/>
      <c r="W38" s="4"/>
    </row>
    <row r="39" spans="1:23" ht="11.25" customHeight="1">
      <c r="A39" s="21" t="s">
        <v>85</v>
      </c>
      <c r="B39" s="23"/>
      <c r="C39" s="19">
        <v>1104</v>
      </c>
      <c r="D39" s="20"/>
      <c r="E39" s="20"/>
      <c r="F39" s="20"/>
      <c r="G39" s="20"/>
      <c r="H39" s="20"/>
      <c r="I39" s="28"/>
      <c r="Q39" s="4"/>
      <c r="W39" s="4"/>
    </row>
    <row r="40" spans="1:23" ht="11.25" customHeight="1">
      <c r="A40" s="21" t="s">
        <v>86</v>
      </c>
      <c r="B40" s="23"/>
      <c r="C40" s="19">
        <v>1130</v>
      </c>
      <c r="D40" s="20"/>
      <c r="E40" s="20"/>
      <c r="F40" s="20">
        <f>G40+(I40-H40)-(E40-D40)</f>
        <v>20000</v>
      </c>
      <c r="G40" s="20">
        <v>20000</v>
      </c>
      <c r="H40" s="20"/>
      <c r="I40" s="28"/>
      <c r="Q40" s="4"/>
      <c r="W40" s="4"/>
    </row>
    <row r="41" spans="1:23" ht="12" customHeight="1">
      <c r="A41" s="18" t="s">
        <v>39</v>
      </c>
      <c r="B41" s="19"/>
      <c r="C41" s="19">
        <v>1133</v>
      </c>
      <c r="D41" s="20"/>
      <c r="E41" s="20"/>
      <c r="F41" s="20">
        <f>G41+(I41-H41)-(E41-D41)</f>
        <v>428690</v>
      </c>
      <c r="G41" s="20">
        <v>428690</v>
      </c>
      <c r="H41" s="20"/>
      <c r="I41" s="28"/>
      <c r="Q41" s="4"/>
      <c r="W41" s="4"/>
    </row>
    <row r="42" spans="1:23" ht="12" customHeight="1">
      <c r="A42" s="18" t="s">
        <v>72</v>
      </c>
      <c r="B42" s="19"/>
      <c r="C42" s="19">
        <v>1135</v>
      </c>
      <c r="D42" s="20"/>
      <c r="E42" s="20"/>
      <c r="F42" s="20"/>
      <c r="G42" s="20"/>
      <c r="H42" s="20"/>
      <c r="I42" s="28"/>
      <c r="Q42" s="4"/>
      <c r="W42" s="4"/>
    </row>
    <row r="43" spans="1:23" ht="12" customHeight="1">
      <c r="A43" s="18" t="s">
        <v>38</v>
      </c>
      <c r="B43" s="19"/>
      <c r="C43" s="19">
        <v>1135</v>
      </c>
      <c r="D43" s="20"/>
      <c r="E43" s="20"/>
      <c r="F43" s="20"/>
      <c r="G43" s="20"/>
      <c r="H43" s="20"/>
      <c r="I43" s="28"/>
      <c r="Q43" s="4"/>
      <c r="W43" s="4"/>
    </row>
    <row r="44" spans="1:23" ht="12" customHeight="1">
      <c r="A44" s="18" t="s">
        <v>37</v>
      </c>
      <c r="B44" s="19"/>
      <c r="C44" s="19">
        <v>1135</v>
      </c>
      <c r="D44" s="20"/>
      <c r="E44" s="20"/>
      <c r="F44" s="20"/>
      <c r="G44" s="20"/>
      <c r="H44" s="20"/>
      <c r="I44" s="28"/>
      <c r="Q44" s="4"/>
      <c r="W44" s="4"/>
    </row>
    <row r="45" spans="1:23" ht="12" customHeight="1">
      <c r="A45" s="18" t="s">
        <v>87</v>
      </c>
      <c r="B45" s="19"/>
      <c r="C45" s="19">
        <v>1136</v>
      </c>
      <c r="D45" s="20"/>
      <c r="E45" s="20"/>
      <c r="F45" s="20"/>
      <c r="G45" s="20"/>
      <c r="H45" s="20"/>
      <c r="I45" s="28"/>
      <c r="Q45" s="4"/>
      <c r="W45" s="4"/>
    </row>
    <row r="46" spans="1:23" ht="12" customHeight="1">
      <c r="A46" s="18" t="s">
        <v>12</v>
      </c>
      <c r="B46" s="19"/>
      <c r="C46" s="19">
        <v>1137</v>
      </c>
      <c r="D46" s="20"/>
      <c r="E46" s="20"/>
      <c r="F46" s="20"/>
      <c r="G46" s="20"/>
      <c r="H46" s="20"/>
      <c r="I46" s="28"/>
      <c r="Q46" s="4"/>
      <c r="W46" s="4"/>
    </row>
    <row r="47" spans="1:23" ht="12.75">
      <c r="A47" s="18" t="s">
        <v>88</v>
      </c>
      <c r="B47" s="19"/>
      <c r="C47" s="19">
        <v>1139</v>
      </c>
      <c r="D47" s="20"/>
      <c r="E47" s="20"/>
      <c r="F47" s="20"/>
      <c r="G47" s="20"/>
      <c r="H47" s="20"/>
      <c r="I47" s="28"/>
      <c r="Q47" s="4"/>
      <c r="W47" s="4"/>
    </row>
    <row r="48" spans="1:23" ht="11.25" customHeight="1">
      <c r="A48" s="52" t="s">
        <v>89</v>
      </c>
      <c r="B48" s="19"/>
      <c r="C48" s="19">
        <v>1140</v>
      </c>
      <c r="D48" s="20">
        <f aca="true" t="shared" si="11" ref="D48:I48">SUM(D49:D50)</f>
        <v>0</v>
      </c>
      <c r="E48" s="20">
        <f t="shared" si="11"/>
        <v>0</v>
      </c>
      <c r="F48" s="20">
        <f t="shared" si="11"/>
        <v>0</v>
      </c>
      <c r="G48" s="20">
        <f t="shared" si="11"/>
        <v>0</v>
      </c>
      <c r="H48" s="20">
        <f t="shared" si="11"/>
        <v>0</v>
      </c>
      <c r="I48" s="28">
        <f t="shared" si="11"/>
        <v>0</v>
      </c>
      <c r="Q48" s="4"/>
      <c r="W48" s="4"/>
    </row>
    <row r="49" spans="1:23" ht="12" customHeight="1">
      <c r="A49" s="50" t="s">
        <v>36</v>
      </c>
      <c r="B49" s="19"/>
      <c r="C49" s="19">
        <v>1140</v>
      </c>
      <c r="D49" s="20"/>
      <c r="E49" s="20"/>
      <c r="F49" s="20"/>
      <c r="G49" s="20"/>
      <c r="H49" s="20"/>
      <c r="I49" s="28"/>
      <c r="Q49" s="4"/>
      <c r="W49" s="4"/>
    </row>
    <row r="50" spans="1:23" ht="12" customHeight="1">
      <c r="A50" s="50" t="s">
        <v>90</v>
      </c>
      <c r="B50" s="19"/>
      <c r="C50" s="19">
        <v>1140</v>
      </c>
      <c r="D50" s="20"/>
      <c r="E50" s="20"/>
      <c r="F50" s="20"/>
      <c r="G50" s="20"/>
      <c r="H50" s="20"/>
      <c r="I50" s="28"/>
      <c r="Q50" s="4"/>
      <c r="W50" s="4"/>
    </row>
    <row r="51" spans="1:23" ht="12" customHeight="1">
      <c r="A51" s="12" t="s">
        <v>13</v>
      </c>
      <c r="B51" s="13">
        <v>260</v>
      </c>
      <c r="C51" s="51"/>
      <c r="D51" s="14">
        <f aca="true" t="shared" si="12" ref="D51:I51">D52</f>
        <v>0</v>
      </c>
      <c r="E51" s="14">
        <f t="shared" si="12"/>
        <v>0</v>
      </c>
      <c r="F51" s="14">
        <f t="shared" si="12"/>
        <v>0</v>
      </c>
      <c r="G51" s="14">
        <f t="shared" si="12"/>
        <v>0</v>
      </c>
      <c r="H51" s="14">
        <f t="shared" si="12"/>
        <v>0</v>
      </c>
      <c r="I51" s="26">
        <f t="shared" si="12"/>
        <v>0</v>
      </c>
      <c r="Q51" s="4"/>
      <c r="W51" s="4"/>
    </row>
    <row r="52" spans="1:23" ht="11.25" customHeight="1">
      <c r="A52" s="15" t="s">
        <v>91</v>
      </c>
      <c r="B52" s="16">
        <v>262</v>
      </c>
      <c r="C52" s="49"/>
      <c r="D52" s="17">
        <f aca="true" t="shared" si="13" ref="D52:I52">SUM(D53:D54)</f>
        <v>0</v>
      </c>
      <c r="E52" s="17">
        <f t="shared" si="13"/>
        <v>0</v>
      </c>
      <c r="F52" s="17">
        <f t="shared" si="13"/>
        <v>0</v>
      </c>
      <c r="G52" s="17">
        <f t="shared" si="13"/>
        <v>0</v>
      </c>
      <c r="H52" s="17">
        <f t="shared" si="13"/>
        <v>0</v>
      </c>
      <c r="I52" s="27">
        <f t="shared" si="13"/>
        <v>0</v>
      </c>
      <c r="Q52" s="4"/>
      <c r="W52" s="4"/>
    </row>
    <row r="53" spans="1:23" ht="12.75">
      <c r="A53" s="21" t="s">
        <v>40</v>
      </c>
      <c r="B53" s="23"/>
      <c r="C53" s="19">
        <v>1113</v>
      </c>
      <c r="D53" s="20"/>
      <c r="E53" s="20"/>
      <c r="F53" s="20"/>
      <c r="G53" s="20"/>
      <c r="H53" s="20"/>
      <c r="I53" s="28"/>
      <c r="Q53" s="4"/>
      <c r="W53" s="4"/>
    </row>
    <row r="54" spans="1:23" ht="12" customHeight="1">
      <c r="A54" s="52" t="s">
        <v>73</v>
      </c>
      <c r="B54" s="19"/>
      <c r="C54" s="19">
        <v>1142</v>
      </c>
      <c r="D54" s="20">
        <f aca="true" t="shared" si="14" ref="D54:I54">SUM(D55:D59)</f>
        <v>0</v>
      </c>
      <c r="E54" s="20">
        <f t="shared" si="14"/>
        <v>0</v>
      </c>
      <c r="F54" s="20">
        <f t="shared" si="14"/>
        <v>0</v>
      </c>
      <c r="G54" s="20">
        <f t="shared" si="14"/>
        <v>0</v>
      </c>
      <c r="H54" s="20">
        <f t="shared" si="14"/>
        <v>0</v>
      </c>
      <c r="I54" s="28">
        <f t="shared" si="14"/>
        <v>0</v>
      </c>
      <c r="Q54" s="4"/>
      <c r="W54" s="4"/>
    </row>
    <row r="55" spans="1:23" ht="12.75">
      <c r="A55" s="50" t="s">
        <v>41</v>
      </c>
      <c r="B55" s="23"/>
      <c r="C55" s="19">
        <v>1142</v>
      </c>
      <c r="D55" s="20"/>
      <c r="E55" s="20"/>
      <c r="F55" s="20"/>
      <c r="G55" s="20"/>
      <c r="H55" s="20"/>
      <c r="I55" s="28"/>
      <c r="Q55" s="4"/>
      <c r="W55" s="4"/>
    </row>
    <row r="56" spans="1:23" ht="12.75">
      <c r="A56" s="50" t="s">
        <v>92</v>
      </c>
      <c r="B56" s="23"/>
      <c r="C56" s="19">
        <v>1142</v>
      </c>
      <c r="D56" s="20"/>
      <c r="E56" s="20"/>
      <c r="F56" s="20"/>
      <c r="G56" s="20"/>
      <c r="H56" s="20"/>
      <c r="I56" s="28"/>
      <c r="Q56" s="4"/>
      <c r="W56" s="4"/>
    </row>
    <row r="57" spans="1:23" ht="12.75">
      <c r="A57" s="50" t="s">
        <v>14</v>
      </c>
      <c r="B57" s="23"/>
      <c r="C57" s="19">
        <v>1142</v>
      </c>
      <c r="D57" s="20"/>
      <c r="E57" s="20"/>
      <c r="F57" s="20"/>
      <c r="G57" s="20"/>
      <c r="H57" s="20"/>
      <c r="I57" s="28"/>
      <c r="Q57" s="4"/>
      <c r="W57" s="4"/>
    </row>
    <row r="58" spans="1:23" ht="12.75">
      <c r="A58" s="50" t="s">
        <v>42</v>
      </c>
      <c r="B58" s="23"/>
      <c r="C58" s="19">
        <v>1142</v>
      </c>
      <c r="D58" s="20"/>
      <c r="E58" s="20"/>
      <c r="F58" s="20"/>
      <c r="G58" s="20"/>
      <c r="H58" s="20"/>
      <c r="I58" s="28"/>
      <c r="Q58" s="4"/>
      <c r="W58" s="4"/>
    </row>
    <row r="59" spans="1:23" ht="12.75">
      <c r="A59" s="50" t="s">
        <v>43</v>
      </c>
      <c r="B59" s="23"/>
      <c r="C59" s="19">
        <v>1142</v>
      </c>
      <c r="D59" s="20"/>
      <c r="E59" s="20"/>
      <c r="F59" s="20"/>
      <c r="G59" s="20"/>
      <c r="H59" s="20"/>
      <c r="I59" s="28"/>
      <c r="Q59" s="4"/>
      <c r="W59" s="4"/>
    </row>
    <row r="60" spans="1:23" ht="12.75">
      <c r="A60" s="12" t="s">
        <v>15</v>
      </c>
      <c r="B60" s="13">
        <v>290</v>
      </c>
      <c r="C60" s="51"/>
      <c r="D60" s="14">
        <f aca="true" t="shared" si="15" ref="D60:I60">SUM(D61:D63)</f>
        <v>0</v>
      </c>
      <c r="E60" s="14">
        <f t="shared" si="15"/>
        <v>0</v>
      </c>
      <c r="F60" s="14">
        <f t="shared" si="15"/>
        <v>0</v>
      </c>
      <c r="G60" s="14">
        <f t="shared" si="15"/>
        <v>0</v>
      </c>
      <c r="H60" s="14">
        <f t="shared" si="15"/>
        <v>0</v>
      </c>
      <c r="I60" s="26">
        <f t="shared" si="15"/>
        <v>0</v>
      </c>
      <c r="Q60" s="4"/>
      <c r="W60" s="4"/>
    </row>
    <row r="61" spans="1:23" ht="12.75">
      <c r="A61" s="50" t="s">
        <v>93</v>
      </c>
      <c r="B61" s="23"/>
      <c r="C61" s="19">
        <v>1143</v>
      </c>
      <c r="D61" s="20"/>
      <c r="E61" s="20"/>
      <c r="F61" s="20"/>
      <c r="G61" s="20"/>
      <c r="H61" s="20"/>
      <c r="I61" s="28"/>
      <c r="Q61" s="4"/>
      <c r="W61" s="4"/>
    </row>
    <row r="62" spans="1:23" ht="12.75">
      <c r="A62" s="50" t="s">
        <v>94</v>
      </c>
      <c r="B62" s="23"/>
      <c r="C62" s="19">
        <v>1143</v>
      </c>
      <c r="D62" s="20"/>
      <c r="E62" s="20"/>
      <c r="F62" s="20"/>
      <c r="G62" s="20"/>
      <c r="H62" s="20"/>
      <c r="I62" s="28"/>
      <c r="Q62" s="4"/>
      <c r="W62" s="4"/>
    </row>
    <row r="63" spans="1:23" ht="12.75">
      <c r="A63" s="50" t="s">
        <v>95</v>
      </c>
      <c r="B63" s="23"/>
      <c r="C63" s="19">
        <v>1148</v>
      </c>
      <c r="D63" s="20"/>
      <c r="E63" s="20"/>
      <c r="F63" s="20"/>
      <c r="G63" s="20"/>
      <c r="H63" s="20"/>
      <c r="I63" s="28"/>
      <c r="Q63" s="4"/>
      <c r="W63" s="4"/>
    </row>
    <row r="64" spans="1:23" ht="12.75">
      <c r="A64" s="10" t="s">
        <v>44</v>
      </c>
      <c r="B64" s="53">
        <v>300</v>
      </c>
      <c r="C64" s="54"/>
      <c r="D64" s="11">
        <f aca="true" t="shared" si="16" ref="D64:I64">D65+D70</f>
        <v>130111.89</v>
      </c>
      <c r="E64" s="11">
        <f t="shared" si="16"/>
        <v>0</v>
      </c>
      <c r="F64" s="11">
        <f t="shared" si="16"/>
        <v>145111.89</v>
      </c>
      <c r="G64" s="11">
        <f t="shared" si="16"/>
        <v>515000</v>
      </c>
      <c r="H64" s="11">
        <f t="shared" si="16"/>
        <v>0</v>
      </c>
      <c r="I64" s="25">
        <f t="shared" si="16"/>
        <v>0</v>
      </c>
      <c r="Q64" s="4"/>
      <c r="W64" s="4"/>
    </row>
    <row r="65" spans="1:23" ht="12.75">
      <c r="A65" s="15" t="s">
        <v>45</v>
      </c>
      <c r="B65" s="16">
        <v>310</v>
      </c>
      <c r="C65" s="49"/>
      <c r="D65" s="17">
        <f aca="true" t="shared" si="17" ref="D65:I65">SUM(D66:D69)</f>
        <v>0</v>
      </c>
      <c r="E65" s="17">
        <f t="shared" si="17"/>
        <v>0</v>
      </c>
      <c r="F65" s="17">
        <f t="shared" si="17"/>
        <v>15000</v>
      </c>
      <c r="G65" s="17">
        <f t="shared" si="17"/>
        <v>15000</v>
      </c>
      <c r="H65" s="17">
        <f t="shared" si="17"/>
        <v>0</v>
      </c>
      <c r="I65" s="27">
        <f t="shared" si="17"/>
        <v>0</v>
      </c>
      <c r="Q65" s="4"/>
      <c r="W65" s="4"/>
    </row>
    <row r="66" spans="1:23" ht="12" customHeight="1">
      <c r="A66" s="21" t="s">
        <v>74</v>
      </c>
      <c r="B66" s="23"/>
      <c r="C66" s="19">
        <v>1116</v>
      </c>
      <c r="D66" s="20"/>
      <c r="E66" s="20"/>
      <c r="F66" s="20">
        <f>G66+(I66-H66)-(E66-D66)</f>
        <v>15000</v>
      </c>
      <c r="G66" s="20">
        <v>15000</v>
      </c>
      <c r="H66" s="20"/>
      <c r="I66" s="28"/>
      <c r="Q66" s="4"/>
      <c r="W66" s="4"/>
    </row>
    <row r="67" spans="1:23" ht="12.75">
      <c r="A67" s="18" t="s">
        <v>47</v>
      </c>
      <c r="B67" s="23"/>
      <c r="C67" s="19">
        <v>1116</v>
      </c>
      <c r="D67" s="20"/>
      <c r="E67" s="20"/>
      <c r="F67" s="20"/>
      <c r="G67" s="20"/>
      <c r="H67" s="20"/>
      <c r="I67" s="28"/>
      <c r="Q67" s="4"/>
      <c r="W67" s="4"/>
    </row>
    <row r="68" spans="1:23" ht="12.75">
      <c r="A68" s="18" t="s">
        <v>48</v>
      </c>
      <c r="B68" s="23"/>
      <c r="C68" s="19">
        <v>1116</v>
      </c>
      <c r="D68" s="20"/>
      <c r="E68" s="20"/>
      <c r="F68" s="20"/>
      <c r="G68" s="20"/>
      <c r="H68" s="20"/>
      <c r="I68" s="28"/>
      <c r="Q68" s="4"/>
      <c r="W68" s="4"/>
    </row>
    <row r="69" spans="1:23" ht="12.75">
      <c r="A69" s="21" t="s">
        <v>46</v>
      </c>
      <c r="B69" s="23"/>
      <c r="C69" s="19">
        <v>1118</v>
      </c>
      <c r="D69" s="20"/>
      <c r="E69" s="20"/>
      <c r="F69" s="20"/>
      <c r="G69" s="20"/>
      <c r="H69" s="20"/>
      <c r="I69" s="28"/>
      <c r="Q69" s="4"/>
      <c r="W69" s="4"/>
    </row>
    <row r="70" spans="1:23" ht="12.75">
      <c r="A70" s="15" t="s">
        <v>49</v>
      </c>
      <c r="B70" s="16">
        <v>340</v>
      </c>
      <c r="C70" s="49"/>
      <c r="D70" s="17">
        <f aca="true" t="shared" si="18" ref="D70:I70">SUM(D71:D77)</f>
        <v>130111.89</v>
      </c>
      <c r="E70" s="17">
        <f t="shared" si="18"/>
        <v>0</v>
      </c>
      <c r="F70" s="17">
        <f t="shared" si="18"/>
        <v>130111.89</v>
      </c>
      <c r="G70" s="17">
        <f t="shared" si="18"/>
        <v>500000</v>
      </c>
      <c r="H70" s="17">
        <f t="shared" si="18"/>
        <v>0</v>
      </c>
      <c r="I70" s="27">
        <f t="shared" si="18"/>
        <v>0</v>
      </c>
      <c r="Q70" s="4"/>
      <c r="W70" s="4"/>
    </row>
    <row r="71" spans="1:23" ht="12.75">
      <c r="A71" s="21" t="s">
        <v>96</v>
      </c>
      <c r="B71" s="19"/>
      <c r="C71" s="19">
        <v>1112</v>
      </c>
      <c r="D71" s="20"/>
      <c r="E71" s="20"/>
      <c r="F71" s="20"/>
      <c r="G71" s="20">
        <v>500000</v>
      </c>
      <c r="H71" s="20"/>
      <c r="I71" s="28"/>
      <c r="Q71" s="4"/>
      <c r="W71" s="4"/>
    </row>
    <row r="72" spans="1:23" ht="12.75">
      <c r="A72" s="21" t="s">
        <v>97</v>
      </c>
      <c r="B72" s="19"/>
      <c r="C72" s="19">
        <v>1117</v>
      </c>
      <c r="D72" s="20"/>
      <c r="E72" s="20"/>
      <c r="F72" s="20"/>
      <c r="G72" s="20"/>
      <c r="H72" s="20"/>
      <c r="I72" s="28"/>
      <c r="Q72" s="4"/>
      <c r="W72" s="4"/>
    </row>
    <row r="73" spans="1:23" ht="12.75">
      <c r="A73" s="21" t="s">
        <v>50</v>
      </c>
      <c r="B73" s="19"/>
      <c r="C73" s="19">
        <v>1119</v>
      </c>
      <c r="D73" s="20"/>
      <c r="E73" s="20"/>
      <c r="F73" s="20"/>
      <c r="G73" s="20"/>
      <c r="H73" s="20"/>
      <c r="I73" s="28"/>
      <c r="Q73" s="4"/>
      <c r="W73" s="4"/>
    </row>
    <row r="74" spans="1:23" ht="12.75">
      <c r="A74" s="21" t="s">
        <v>51</v>
      </c>
      <c r="B74" s="19"/>
      <c r="C74" s="19">
        <v>1120</v>
      </c>
      <c r="D74" s="20">
        <v>130111.89</v>
      </c>
      <c r="E74" s="20"/>
      <c r="F74" s="20">
        <f>G74+(I74-H74)-(E74-D74)</f>
        <v>130111.89</v>
      </c>
      <c r="G74" s="20"/>
      <c r="H74" s="20"/>
      <c r="I74" s="28"/>
      <c r="Q74" s="4"/>
      <c r="W74" s="4"/>
    </row>
    <row r="75" spans="1:23" ht="12.75">
      <c r="A75" s="21" t="s">
        <v>98</v>
      </c>
      <c r="B75" s="19"/>
      <c r="C75" s="19">
        <v>1121</v>
      </c>
      <c r="D75" s="20"/>
      <c r="E75" s="20"/>
      <c r="F75" s="20"/>
      <c r="G75" s="20"/>
      <c r="H75" s="20"/>
      <c r="I75" s="28"/>
      <c r="Q75" s="4"/>
      <c r="W75" s="4"/>
    </row>
    <row r="76" spans="1:23" ht="12.75">
      <c r="A76" s="21" t="s">
        <v>52</v>
      </c>
      <c r="B76" s="19"/>
      <c r="C76" s="19">
        <v>1122</v>
      </c>
      <c r="D76" s="20"/>
      <c r="E76" s="20"/>
      <c r="F76" s="20"/>
      <c r="G76" s="20"/>
      <c r="H76" s="20"/>
      <c r="I76" s="28"/>
      <c r="Q76" s="4"/>
      <c r="W76" s="4"/>
    </row>
    <row r="77" spans="1:23" ht="12.75">
      <c r="A77" s="22" t="s">
        <v>26</v>
      </c>
      <c r="B77" s="19"/>
      <c r="C77" s="19">
        <v>1123</v>
      </c>
      <c r="D77" s="20">
        <f aca="true" t="shared" si="19" ref="D77:I77">SUM(D78:D84)</f>
        <v>0</v>
      </c>
      <c r="E77" s="20">
        <f t="shared" si="19"/>
        <v>0</v>
      </c>
      <c r="F77" s="20">
        <f t="shared" si="19"/>
        <v>0</v>
      </c>
      <c r="G77" s="20">
        <f t="shared" si="19"/>
        <v>0</v>
      </c>
      <c r="H77" s="20">
        <f t="shared" si="19"/>
        <v>0</v>
      </c>
      <c r="I77" s="28">
        <f t="shared" si="19"/>
        <v>0</v>
      </c>
      <c r="Q77" s="4"/>
      <c r="W77" s="4"/>
    </row>
    <row r="78" spans="1:23" ht="12.75">
      <c r="A78" s="50" t="s">
        <v>53</v>
      </c>
      <c r="B78" s="19"/>
      <c r="C78" s="19">
        <v>1123</v>
      </c>
      <c r="D78" s="20"/>
      <c r="E78" s="20"/>
      <c r="F78" s="20"/>
      <c r="G78" s="20"/>
      <c r="H78" s="20"/>
      <c r="I78" s="28"/>
      <c r="Q78" s="4"/>
      <c r="W78" s="4"/>
    </row>
    <row r="79" spans="1:23" ht="12.75">
      <c r="A79" s="50" t="s">
        <v>54</v>
      </c>
      <c r="B79" s="19"/>
      <c r="C79" s="19">
        <v>1123</v>
      </c>
      <c r="D79" s="20"/>
      <c r="E79" s="20"/>
      <c r="F79" s="20"/>
      <c r="G79" s="20"/>
      <c r="H79" s="20"/>
      <c r="I79" s="28"/>
      <c r="Q79" s="4"/>
      <c r="W79" s="4"/>
    </row>
    <row r="80" spans="1:23" ht="12.75">
      <c r="A80" s="50" t="s">
        <v>16</v>
      </c>
      <c r="B80" s="19"/>
      <c r="C80" s="19">
        <v>1123</v>
      </c>
      <c r="D80" s="20"/>
      <c r="E80" s="20"/>
      <c r="F80" s="20"/>
      <c r="G80" s="20"/>
      <c r="H80" s="20"/>
      <c r="I80" s="28"/>
      <c r="Q80" s="4"/>
      <c r="W80" s="4"/>
    </row>
    <row r="81" spans="1:23" ht="12.75">
      <c r="A81" s="50" t="s">
        <v>55</v>
      </c>
      <c r="B81" s="19"/>
      <c r="C81" s="19">
        <v>1123</v>
      </c>
      <c r="D81" s="20"/>
      <c r="E81" s="20"/>
      <c r="F81" s="20"/>
      <c r="G81" s="20"/>
      <c r="H81" s="20"/>
      <c r="I81" s="28"/>
      <c r="Q81" s="4"/>
      <c r="W81" s="4"/>
    </row>
    <row r="82" spans="1:23" ht="12.75">
      <c r="A82" s="50" t="s">
        <v>17</v>
      </c>
      <c r="B82" s="19"/>
      <c r="C82" s="19">
        <v>1123</v>
      </c>
      <c r="D82" s="20"/>
      <c r="E82" s="20"/>
      <c r="F82" s="20"/>
      <c r="G82" s="20"/>
      <c r="H82" s="20"/>
      <c r="I82" s="28"/>
      <c r="Q82" s="4"/>
      <c r="W82" s="4"/>
    </row>
    <row r="83" spans="1:23" ht="12.75">
      <c r="A83" s="50" t="s">
        <v>99</v>
      </c>
      <c r="B83" s="19"/>
      <c r="C83" s="19">
        <v>1123</v>
      </c>
      <c r="D83" s="20"/>
      <c r="E83" s="20"/>
      <c r="F83" s="20"/>
      <c r="G83" s="20"/>
      <c r="H83" s="20"/>
      <c r="I83" s="28"/>
      <c r="Q83" s="4"/>
      <c r="W83" s="4"/>
    </row>
    <row r="84" spans="1:23" ht="13.5" thickBot="1">
      <c r="A84" s="55" t="s">
        <v>100</v>
      </c>
      <c r="B84" s="56"/>
      <c r="C84" s="56">
        <v>1123</v>
      </c>
      <c r="D84" s="57"/>
      <c r="E84" s="57"/>
      <c r="F84" s="57"/>
      <c r="G84" s="57"/>
      <c r="H84" s="57"/>
      <c r="I84" s="58"/>
      <c r="Q84" s="4"/>
      <c r="W84" s="4"/>
    </row>
    <row r="85" spans="1:23" ht="13.5" thickBot="1">
      <c r="A85" s="39" t="s">
        <v>20</v>
      </c>
      <c r="B85" s="59" t="s">
        <v>2</v>
      </c>
      <c r="C85" s="59" t="s">
        <v>2</v>
      </c>
      <c r="D85" s="42">
        <f aca="true" t="shared" si="20" ref="D85:I85">D5+D64</f>
        <v>130111.89</v>
      </c>
      <c r="E85" s="42">
        <f t="shared" si="20"/>
        <v>169688</v>
      </c>
      <c r="F85" s="42">
        <f t="shared" si="20"/>
        <v>894295.89</v>
      </c>
      <c r="G85" s="42">
        <f t="shared" si="20"/>
        <v>1433872</v>
      </c>
      <c r="H85" s="42">
        <f t="shared" si="20"/>
        <v>0</v>
      </c>
      <c r="I85" s="43">
        <f t="shared" si="20"/>
        <v>0</v>
      </c>
      <c r="Q85" s="4"/>
      <c r="W85" s="4"/>
    </row>
    <row r="86" spans="1:23" ht="12.75">
      <c r="A86" s="6"/>
      <c r="B86" s="6"/>
      <c r="C86" s="6"/>
      <c r="F86" s="8"/>
      <c r="G86" s="8"/>
      <c r="H86" s="8"/>
      <c r="I86" s="8"/>
      <c r="Q86" s="4"/>
      <c r="W86" s="4"/>
    </row>
    <row r="87" spans="1:23" ht="12.75">
      <c r="A87" s="6"/>
      <c r="B87" s="6"/>
      <c r="C87" s="6"/>
      <c r="D87" s="7" t="s">
        <v>111</v>
      </c>
      <c r="F87" s="8"/>
      <c r="G87" s="9" t="s">
        <v>60</v>
      </c>
      <c r="H87" s="8"/>
      <c r="I87" s="8"/>
      <c r="Q87" s="4"/>
      <c r="W87" s="4"/>
    </row>
    <row r="88" spans="1:23" ht="12" customHeight="1">
      <c r="A88" s="6"/>
      <c r="B88" s="6"/>
      <c r="C88" s="6"/>
      <c r="F88" s="8"/>
      <c r="G88" s="8"/>
      <c r="H88" s="8"/>
      <c r="I88" s="8"/>
      <c r="Q88" s="4"/>
      <c r="W88" s="4"/>
    </row>
    <row r="89" spans="1:23" ht="12.75">
      <c r="A89" s="7" t="s">
        <v>58</v>
      </c>
      <c r="B89" s="6"/>
      <c r="C89" s="6"/>
      <c r="D89" s="7" t="s">
        <v>57</v>
      </c>
      <c r="F89" s="8"/>
      <c r="G89" s="9" t="s">
        <v>110</v>
      </c>
      <c r="H89" s="8"/>
      <c r="I89" s="8"/>
      <c r="Q89" s="4"/>
      <c r="W89" s="4"/>
    </row>
    <row r="90" spans="1:23" ht="12.75">
      <c r="A90" s="6"/>
      <c r="B90" s="6"/>
      <c r="C90" s="6"/>
      <c r="F90" s="8"/>
      <c r="G90" s="8"/>
      <c r="H90" s="8"/>
      <c r="I90" s="8"/>
      <c r="Q90" s="4"/>
      <c r="W90" s="4"/>
    </row>
    <row r="91" spans="1:23" ht="12.75">
      <c r="A91" s="6"/>
      <c r="B91" s="6"/>
      <c r="C91" s="6"/>
      <c r="F91" s="8"/>
      <c r="G91" s="8"/>
      <c r="H91" s="8"/>
      <c r="I91" s="8"/>
      <c r="Q91" s="4"/>
      <c r="W91" s="4"/>
    </row>
    <row r="92" spans="1:23" ht="12.75">
      <c r="A92" s="6"/>
      <c r="B92" s="6"/>
      <c r="C92" s="6"/>
      <c r="H92" s="8"/>
      <c r="I92" s="8"/>
      <c r="Q92" s="4"/>
      <c r="W92" s="4"/>
    </row>
    <row r="93" spans="2:23" ht="12.75">
      <c r="B93" s="4"/>
      <c r="C93" s="4"/>
      <c r="D93" s="4"/>
      <c r="E93" s="4"/>
      <c r="Q93" s="4"/>
      <c r="W93" s="4"/>
    </row>
    <row r="94" spans="2:23" ht="12.75">
      <c r="B94" s="4"/>
      <c r="C94" s="4"/>
      <c r="D94" s="4"/>
      <c r="E94" s="4"/>
      <c r="Q94" s="4"/>
      <c r="W94" s="4"/>
    </row>
    <row r="95" spans="2:23" ht="12.75">
      <c r="B95" s="4"/>
      <c r="C95" s="4"/>
      <c r="D95" s="4"/>
      <c r="E95" s="4"/>
      <c r="Q95" s="4"/>
      <c r="W95" s="4"/>
    </row>
    <row r="96" spans="2:23" ht="12.75">
      <c r="B96" s="4"/>
      <c r="C96" s="4"/>
      <c r="D96" s="4"/>
      <c r="E96" s="4"/>
      <c r="Q96" s="4"/>
      <c r="W96" s="4"/>
    </row>
    <row r="97" spans="2:23" ht="12.75">
      <c r="B97" s="4"/>
      <c r="C97" s="4"/>
      <c r="D97" s="4"/>
      <c r="E97" s="4"/>
      <c r="Q97" s="4"/>
      <c r="W97" s="4"/>
    </row>
    <row r="98" spans="2:23" ht="12.75">
      <c r="B98" s="4"/>
      <c r="C98" s="4"/>
      <c r="D98" s="4"/>
      <c r="E98" s="4"/>
      <c r="Q98" s="4"/>
      <c r="W98" s="4"/>
    </row>
    <row r="99" spans="2:23" ht="12.75">
      <c r="B99" s="4"/>
      <c r="C99" s="4"/>
      <c r="D99" s="4"/>
      <c r="E99" s="4"/>
      <c r="Q99" s="4"/>
      <c r="W99" s="4"/>
    </row>
    <row r="100" spans="2:23" ht="12.75">
      <c r="B100" s="4"/>
      <c r="C100" s="4"/>
      <c r="D100" s="4"/>
      <c r="E100" s="4"/>
      <c r="Q100" s="4"/>
      <c r="W100" s="4"/>
    </row>
    <row r="101" spans="2:23" ht="12.75">
      <c r="B101" s="4"/>
      <c r="C101" s="4"/>
      <c r="D101" s="4"/>
      <c r="E101" s="4"/>
      <c r="Q101" s="4"/>
      <c r="W101" s="4"/>
    </row>
    <row r="102" spans="2:23" ht="12.75">
      <c r="B102" s="4"/>
      <c r="C102" s="4"/>
      <c r="D102" s="4"/>
      <c r="E102" s="4"/>
      <c r="Q102" s="4"/>
      <c r="W102" s="4"/>
    </row>
    <row r="103" spans="2:23" ht="12.75">
      <c r="B103" s="4"/>
      <c r="C103" s="4"/>
      <c r="D103" s="4"/>
      <c r="E103" s="4"/>
      <c r="Q103" s="4"/>
      <c r="W103" s="4"/>
    </row>
    <row r="104" spans="2:23" ht="12.75">
      <c r="B104" s="4"/>
      <c r="C104" s="4"/>
      <c r="D104" s="4"/>
      <c r="E104" s="4"/>
      <c r="Q104" s="4"/>
      <c r="W104" s="4"/>
    </row>
    <row r="105" spans="2:23" ht="12.75">
      <c r="B105" s="4"/>
      <c r="C105" s="4"/>
      <c r="D105" s="4"/>
      <c r="E105" s="4"/>
      <c r="Q105" s="4"/>
      <c r="W105" s="4"/>
    </row>
  </sheetData>
  <sheetProtection/>
  <mergeCells count="5">
    <mergeCell ref="A3:A4"/>
    <mergeCell ref="D3:I3"/>
    <mergeCell ref="A1:K1"/>
    <mergeCell ref="A2:K2"/>
    <mergeCell ref="B3:C3"/>
  </mergeCells>
  <printOptions/>
  <pageMargins left="0.7480314960629921" right="0.7480314960629921" top="0" bottom="0" header="0.5118110236220472" footer="0.5118110236220472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</sheetPr>
  <dimension ref="A1:Z105"/>
  <sheetViews>
    <sheetView workbookViewId="0" topLeftCell="A1">
      <pane xSplit="3" ySplit="6" topLeftCell="D7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9" sqref="A89"/>
    </sheetView>
  </sheetViews>
  <sheetFormatPr defaultColWidth="9.140625" defaultRowHeight="12.75"/>
  <cols>
    <col min="1" max="1" width="26.7109375" style="4" customWidth="1"/>
    <col min="2" max="2" width="6.140625" style="7" customWidth="1"/>
    <col min="3" max="3" width="8.57421875" style="7" customWidth="1"/>
    <col min="4" max="4" width="10.00390625" style="7" customWidth="1"/>
    <col min="5" max="5" width="9.57421875" style="7" customWidth="1"/>
    <col min="6" max="6" width="9.8515625" style="4" customWidth="1"/>
    <col min="7" max="7" width="11.140625" style="4" customWidth="1"/>
    <col min="8" max="8" width="9.8515625" style="4" customWidth="1"/>
    <col min="9" max="11" width="9.7109375" style="4" customWidth="1"/>
    <col min="12" max="15" width="9.7109375" style="4" hidden="1" customWidth="1"/>
    <col min="16" max="16" width="10.00390625" style="4" hidden="1" customWidth="1"/>
    <col min="17" max="17" width="9.28125" style="0" hidden="1" customWidth="1"/>
    <col min="18" max="18" width="9.28125" style="4" hidden="1" customWidth="1"/>
    <col min="19" max="21" width="0" style="4" hidden="1" customWidth="1"/>
    <col min="22" max="22" width="10.00390625" style="4" hidden="1" customWidth="1"/>
    <col min="23" max="23" width="0" style="1" hidden="1" customWidth="1"/>
    <col min="24" max="24" width="9.8515625" style="4" customWidth="1"/>
    <col min="25" max="25" width="11.140625" style="4" customWidth="1"/>
    <col min="26" max="16384" width="9.140625" style="4" customWidth="1"/>
  </cols>
  <sheetData>
    <row r="1" spans="1:24" ht="12.75">
      <c r="A1" s="95" t="s">
        <v>101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3"/>
      <c r="M1" s="3"/>
      <c r="N1" s="3"/>
      <c r="O1" s="3"/>
      <c r="X1" s="29"/>
    </row>
    <row r="2" spans="1:25" ht="13.5" thickBot="1">
      <c r="A2" s="96" t="s">
        <v>59</v>
      </c>
      <c r="B2" s="96"/>
      <c r="C2" s="96"/>
      <c r="D2" s="96"/>
      <c r="E2" s="96"/>
      <c r="F2" s="96"/>
      <c r="G2" s="96"/>
      <c r="H2" s="96"/>
      <c r="I2" s="96"/>
      <c r="J2" s="97"/>
      <c r="K2" s="97"/>
      <c r="L2" s="2"/>
      <c r="M2" s="2"/>
      <c r="N2" s="2"/>
      <c r="O2" s="2"/>
      <c r="P2" s="5">
        <v>12528758.43</v>
      </c>
      <c r="Q2" s="6">
        <v>6145756</v>
      </c>
      <c r="R2" s="1"/>
      <c r="S2" s="1"/>
      <c r="T2" s="1">
        <v>105074</v>
      </c>
      <c r="U2" s="1">
        <v>9952921.64</v>
      </c>
      <c r="V2" s="5">
        <f>P2+Q2+T2+U2</f>
        <v>28732510.07</v>
      </c>
      <c r="X2" s="29"/>
      <c r="Y2" s="29"/>
    </row>
    <row r="3" spans="1:26" ht="12" customHeight="1">
      <c r="A3" s="89" t="s">
        <v>79</v>
      </c>
      <c r="B3" s="93"/>
      <c r="C3" s="93"/>
      <c r="D3" s="91" t="s">
        <v>102</v>
      </c>
      <c r="E3" s="91"/>
      <c r="F3" s="91"/>
      <c r="G3" s="91"/>
      <c r="H3" s="91"/>
      <c r="I3" s="92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58.5" customHeight="1" thickBot="1">
      <c r="A4" s="94"/>
      <c r="B4" s="60" t="s">
        <v>0</v>
      </c>
      <c r="C4" s="60" t="s">
        <v>1</v>
      </c>
      <c r="D4" s="35" t="s">
        <v>75</v>
      </c>
      <c r="E4" s="35" t="s">
        <v>76</v>
      </c>
      <c r="F4" s="35" t="s">
        <v>18</v>
      </c>
      <c r="G4" s="35" t="s">
        <v>19</v>
      </c>
      <c r="H4" s="34" t="s">
        <v>108</v>
      </c>
      <c r="I4" s="37" t="s">
        <v>109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spans="1:23" ht="20.25" customHeight="1" thickBot="1">
      <c r="A5" s="39" t="s">
        <v>21</v>
      </c>
      <c r="B5" s="40">
        <v>200</v>
      </c>
      <c r="C5" s="41"/>
      <c r="D5" s="42">
        <f aca="true" t="shared" si="0" ref="D5:I5">D6+D16+D51+D60</f>
        <v>0</v>
      </c>
      <c r="E5" s="42">
        <f t="shared" si="0"/>
        <v>0</v>
      </c>
      <c r="F5" s="42">
        <f t="shared" si="0"/>
        <v>0</v>
      </c>
      <c r="G5" s="42">
        <f t="shared" si="0"/>
        <v>0</v>
      </c>
      <c r="H5" s="42">
        <f t="shared" si="0"/>
        <v>0</v>
      </c>
      <c r="I5" s="43">
        <f t="shared" si="0"/>
        <v>0</v>
      </c>
      <c r="Q5" s="4"/>
      <c r="W5" s="4"/>
    </row>
    <row r="6" spans="1:23" ht="22.5">
      <c r="A6" s="44" t="s">
        <v>22</v>
      </c>
      <c r="B6" s="45">
        <v>210</v>
      </c>
      <c r="C6" s="46"/>
      <c r="D6" s="47">
        <f aca="true" t="shared" si="1" ref="D6:I6">D7+D8+D15</f>
        <v>0</v>
      </c>
      <c r="E6" s="47">
        <f t="shared" si="1"/>
        <v>0</v>
      </c>
      <c r="F6" s="47">
        <f t="shared" si="1"/>
        <v>0</v>
      </c>
      <c r="G6" s="47">
        <f t="shared" si="1"/>
        <v>0</v>
      </c>
      <c r="H6" s="47">
        <f t="shared" si="1"/>
        <v>0</v>
      </c>
      <c r="I6" s="48">
        <f t="shared" si="1"/>
        <v>0</v>
      </c>
      <c r="Q6" s="4"/>
      <c r="W6" s="4"/>
    </row>
    <row r="7" spans="1:23" ht="20.25" customHeight="1">
      <c r="A7" s="15" t="s">
        <v>3</v>
      </c>
      <c r="B7" s="16">
        <v>211</v>
      </c>
      <c r="C7" s="49"/>
      <c r="D7" s="17"/>
      <c r="E7" s="17"/>
      <c r="F7" s="17"/>
      <c r="G7" s="17"/>
      <c r="H7" s="17"/>
      <c r="I7" s="27"/>
      <c r="Q7" s="4"/>
      <c r="W7" s="4"/>
    </row>
    <row r="8" spans="1:23" ht="12.75">
      <c r="A8" s="15" t="s">
        <v>4</v>
      </c>
      <c r="B8" s="16">
        <v>212</v>
      </c>
      <c r="C8" s="49"/>
      <c r="D8" s="17">
        <f aca="true" t="shared" si="2" ref="D8:I8">SUM(D9:D13)</f>
        <v>0</v>
      </c>
      <c r="E8" s="17">
        <f t="shared" si="2"/>
        <v>0</v>
      </c>
      <c r="F8" s="17">
        <f t="shared" si="2"/>
        <v>0</v>
      </c>
      <c r="G8" s="17">
        <f t="shared" si="2"/>
        <v>0</v>
      </c>
      <c r="H8" s="17">
        <f t="shared" si="2"/>
        <v>0</v>
      </c>
      <c r="I8" s="27">
        <f t="shared" si="2"/>
        <v>0</v>
      </c>
      <c r="Q8" s="4"/>
      <c r="W8" s="4"/>
    </row>
    <row r="9" spans="1:23" ht="12.75">
      <c r="A9" s="18" t="s">
        <v>23</v>
      </c>
      <c r="B9" s="19"/>
      <c r="C9" s="19">
        <v>1101</v>
      </c>
      <c r="D9" s="20"/>
      <c r="E9" s="20"/>
      <c r="F9" s="20"/>
      <c r="G9" s="20"/>
      <c r="H9" s="20"/>
      <c r="I9" s="28"/>
      <c r="Q9" s="4"/>
      <c r="W9" s="4"/>
    </row>
    <row r="10" spans="1:23" ht="12" customHeight="1">
      <c r="A10" s="21" t="s">
        <v>24</v>
      </c>
      <c r="B10" s="19"/>
      <c r="C10" s="19">
        <v>1102</v>
      </c>
      <c r="D10" s="20"/>
      <c r="E10" s="20"/>
      <c r="F10" s="20"/>
      <c r="G10" s="20"/>
      <c r="H10" s="20"/>
      <c r="I10" s="28"/>
      <c r="Q10" s="4"/>
      <c r="W10" s="4"/>
    </row>
    <row r="11" spans="1:23" ht="11.25" customHeight="1">
      <c r="A11" s="21" t="s">
        <v>25</v>
      </c>
      <c r="B11" s="19"/>
      <c r="C11" s="19">
        <v>1103</v>
      </c>
      <c r="D11" s="20"/>
      <c r="E11" s="20"/>
      <c r="F11" s="20"/>
      <c r="G11" s="20"/>
      <c r="H11" s="20"/>
      <c r="I11" s="28"/>
      <c r="Q11" s="4"/>
      <c r="W11" s="4"/>
    </row>
    <row r="12" spans="1:23" ht="22.5">
      <c r="A12" s="21" t="s">
        <v>80</v>
      </c>
      <c r="B12" s="19"/>
      <c r="C12" s="19">
        <v>1104</v>
      </c>
      <c r="D12" s="20"/>
      <c r="E12" s="20"/>
      <c r="F12" s="20"/>
      <c r="G12" s="20"/>
      <c r="H12" s="20"/>
      <c r="I12" s="28"/>
      <c r="Q12" s="4"/>
      <c r="W12" s="4"/>
    </row>
    <row r="13" spans="1:23" ht="12.75">
      <c r="A13" s="22" t="s">
        <v>26</v>
      </c>
      <c r="B13" s="19"/>
      <c r="C13" s="19">
        <v>1124</v>
      </c>
      <c r="D13" s="20">
        <f aca="true" t="shared" si="3" ref="D13:I13">D14</f>
        <v>0</v>
      </c>
      <c r="E13" s="20">
        <f t="shared" si="3"/>
        <v>0</v>
      </c>
      <c r="F13" s="20">
        <f t="shared" si="3"/>
        <v>0</v>
      </c>
      <c r="G13" s="20">
        <f t="shared" si="3"/>
        <v>0</v>
      </c>
      <c r="H13" s="20">
        <f t="shared" si="3"/>
        <v>0</v>
      </c>
      <c r="I13" s="28">
        <f t="shared" si="3"/>
        <v>0</v>
      </c>
      <c r="Q13" s="4"/>
      <c r="W13" s="4"/>
    </row>
    <row r="14" spans="1:23" ht="12.75">
      <c r="A14" s="50" t="s">
        <v>27</v>
      </c>
      <c r="B14" s="19"/>
      <c r="C14" s="19">
        <v>1124</v>
      </c>
      <c r="D14" s="20"/>
      <c r="E14" s="20"/>
      <c r="F14" s="20"/>
      <c r="G14" s="20"/>
      <c r="H14" s="20"/>
      <c r="I14" s="28"/>
      <c r="Q14" s="4"/>
      <c r="W14" s="4"/>
    </row>
    <row r="15" spans="1:23" ht="11.25" customHeight="1">
      <c r="A15" s="15" t="s">
        <v>28</v>
      </c>
      <c r="B15" s="16">
        <v>213</v>
      </c>
      <c r="C15" s="49"/>
      <c r="D15" s="17"/>
      <c r="E15" s="17"/>
      <c r="F15" s="17"/>
      <c r="G15" s="17"/>
      <c r="H15" s="17"/>
      <c r="I15" s="27"/>
      <c r="Q15" s="4"/>
      <c r="W15" s="4"/>
    </row>
    <row r="16" spans="1:23" ht="12" customHeight="1">
      <c r="A16" s="12" t="s">
        <v>29</v>
      </c>
      <c r="B16" s="13">
        <v>220</v>
      </c>
      <c r="C16" s="51"/>
      <c r="D16" s="14">
        <f aca="true" t="shared" si="4" ref="D16:I16">D17+D18+D22+D28+D29+D38</f>
        <v>0</v>
      </c>
      <c r="E16" s="14">
        <f t="shared" si="4"/>
        <v>0</v>
      </c>
      <c r="F16" s="14">
        <f t="shared" si="4"/>
        <v>0</v>
      </c>
      <c r="G16" s="14">
        <f t="shared" si="4"/>
        <v>0</v>
      </c>
      <c r="H16" s="14">
        <f t="shared" si="4"/>
        <v>0</v>
      </c>
      <c r="I16" s="26">
        <f t="shared" si="4"/>
        <v>0</v>
      </c>
      <c r="Q16" s="4"/>
      <c r="W16" s="4"/>
    </row>
    <row r="17" spans="1:23" ht="12.75">
      <c r="A17" s="15" t="s">
        <v>5</v>
      </c>
      <c r="B17" s="16">
        <v>221</v>
      </c>
      <c r="C17" s="49"/>
      <c r="D17" s="17"/>
      <c r="E17" s="17"/>
      <c r="F17" s="17"/>
      <c r="G17" s="17"/>
      <c r="H17" s="17"/>
      <c r="I17" s="27"/>
      <c r="Q17" s="4"/>
      <c r="W17" s="4"/>
    </row>
    <row r="18" spans="1:23" ht="12.75">
      <c r="A18" s="15" t="s">
        <v>6</v>
      </c>
      <c r="B18" s="16">
        <v>222</v>
      </c>
      <c r="C18" s="49"/>
      <c r="D18" s="17">
        <f aca="true" t="shared" si="5" ref="D18:I18">SUM(D19:D20)</f>
        <v>0</v>
      </c>
      <c r="E18" s="17">
        <f t="shared" si="5"/>
        <v>0</v>
      </c>
      <c r="F18" s="17">
        <f t="shared" si="5"/>
        <v>0</v>
      </c>
      <c r="G18" s="17">
        <f t="shared" si="5"/>
        <v>0</v>
      </c>
      <c r="H18" s="17">
        <f t="shared" si="5"/>
        <v>0</v>
      </c>
      <c r="I18" s="27">
        <f t="shared" si="5"/>
        <v>0</v>
      </c>
      <c r="Q18" s="4"/>
      <c r="W18" s="4"/>
    </row>
    <row r="19" spans="1:23" ht="11.25" customHeight="1">
      <c r="A19" s="21" t="s">
        <v>81</v>
      </c>
      <c r="B19" s="23"/>
      <c r="C19" s="19">
        <v>1104</v>
      </c>
      <c r="D19" s="20"/>
      <c r="E19" s="20"/>
      <c r="F19" s="20"/>
      <c r="G19" s="20"/>
      <c r="H19" s="20"/>
      <c r="I19" s="28"/>
      <c r="Q19" s="4"/>
      <c r="W19" s="4"/>
    </row>
    <row r="20" spans="1:23" ht="12" customHeight="1">
      <c r="A20" s="22" t="s">
        <v>26</v>
      </c>
      <c r="B20" s="23"/>
      <c r="C20" s="19">
        <v>1125</v>
      </c>
      <c r="D20" s="20">
        <f aca="true" t="shared" si="6" ref="D20:I20">D21</f>
        <v>0</v>
      </c>
      <c r="E20" s="20">
        <f t="shared" si="6"/>
        <v>0</v>
      </c>
      <c r="F20" s="20">
        <f t="shared" si="6"/>
        <v>0</v>
      </c>
      <c r="G20" s="20">
        <f t="shared" si="6"/>
        <v>0</v>
      </c>
      <c r="H20" s="20">
        <f t="shared" si="6"/>
        <v>0</v>
      </c>
      <c r="I20" s="28">
        <f t="shared" si="6"/>
        <v>0</v>
      </c>
      <c r="Q20" s="4"/>
      <c r="W20" s="4"/>
    </row>
    <row r="21" spans="1:23" ht="12.75">
      <c r="A21" s="50" t="s">
        <v>30</v>
      </c>
      <c r="B21" s="23"/>
      <c r="C21" s="19">
        <v>1125</v>
      </c>
      <c r="D21" s="20"/>
      <c r="E21" s="20"/>
      <c r="F21" s="20"/>
      <c r="G21" s="20"/>
      <c r="H21" s="20"/>
      <c r="I21" s="28"/>
      <c r="Q21" s="4"/>
      <c r="W21" s="4"/>
    </row>
    <row r="22" spans="1:23" ht="12.75">
      <c r="A22" s="15" t="s">
        <v>7</v>
      </c>
      <c r="B22" s="16">
        <v>223</v>
      </c>
      <c r="C22" s="49"/>
      <c r="D22" s="17">
        <f aca="true" t="shared" si="7" ref="D22:I22">SUM(D23:D27)</f>
        <v>0</v>
      </c>
      <c r="E22" s="17">
        <f t="shared" si="7"/>
        <v>0</v>
      </c>
      <c r="F22" s="17">
        <f t="shared" si="7"/>
        <v>0</v>
      </c>
      <c r="G22" s="17">
        <f t="shared" si="7"/>
        <v>0</v>
      </c>
      <c r="H22" s="17">
        <f t="shared" si="7"/>
        <v>0</v>
      </c>
      <c r="I22" s="27">
        <f t="shared" si="7"/>
        <v>0</v>
      </c>
      <c r="Q22" s="4"/>
      <c r="W22" s="4"/>
    </row>
    <row r="23" spans="1:23" ht="12.75">
      <c r="A23" s="18" t="s">
        <v>31</v>
      </c>
      <c r="B23" s="23"/>
      <c r="C23" s="19" t="s">
        <v>78</v>
      </c>
      <c r="D23" s="20"/>
      <c r="E23" s="20"/>
      <c r="F23" s="20"/>
      <c r="G23" s="20"/>
      <c r="H23" s="20"/>
      <c r="I23" s="28"/>
      <c r="Q23" s="4"/>
      <c r="W23" s="4"/>
    </row>
    <row r="24" spans="1:23" ht="12.75">
      <c r="A24" s="21" t="s">
        <v>32</v>
      </c>
      <c r="B24" s="23"/>
      <c r="C24" s="19">
        <v>1109</v>
      </c>
      <c r="D24" s="20"/>
      <c r="E24" s="20"/>
      <c r="F24" s="20"/>
      <c r="G24" s="20"/>
      <c r="H24" s="20"/>
      <c r="I24" s="28"/>
      <c r="Q24" s="4"/>
      <c r="W24" s="4"/>
    </row>
    <row r="25" spans="1:23" ht="12.75">
      <c r="A25" s="18" t="s">
        <v>8</v>
      </c>
      <c r="B25" s="23"/>
      <c r="C25" s="19">
        <v>1110</v>
      </c>
      <c r="D25" s="20"/>
      <c r="E25" s="20"/>
      <c r="F25" s="20"/>
      <c r="G25" s="20"/>
      <c r="H25" s="20"/>
      <c r="I25" s="28"/>
      <c r="Q25" s="4"/>
      <c r="W25" s="4"/>
    </row>
    <row r="26" spans="1:23" ht="12" customHeight="1">
      <c r="A26" s="18" t="s">
        <v>9</v>
      </c>
      <c r="B26" s="23"/>
      <c r="C26" s="19">
        <v>1126</v>
      </c>
      <c r="D26" s="20"/>
      <c r="E26" s="20"/>
      <c r="F26" s="20"/>
      <c r="G26" s="20"/>
      <c r="H26" s="20"/>
      <c r="I26" s="28"/>
      <c r="Q26" s="4"/>
      <c r="W26" s="4"/>
    </row>
    <row r="27" spans="1:23" ht="12" customHeight="1">
      <c r="A27" s="18" t="s">
        <v>26</v>
      </c>
      <c r="B27" s="23"/>
      <c r="C27" s="19">
        <v>1127</v>
      </c>
      <c r="D27" s="20"/>
      <c r="E27" s="20"/>
      <c r="F27" s="20"/>
      <c r="G27" s="20"/>
      <c r="H27" s="20"/>
      <c r="I27" s="28"/>
      <c r="Q27" s="4"/>
      <c r="W27" s="4"/>
    </row>
    <row r="28" spans="1:23" ht="12.75">
      <c r="A28" s="15" t="s">
        <v>10</v>
      </c>
      <c r="B28" s="16">
        <v>224</v>
      </c>
      <c r="C28" s="49"/>
      <c r="D28" s="17"/>
      <c r="E28" s="17"/>
      <c r="F28" s="17"/>
      <c r="G28" s="17"/>
      <c r="H28" s="17"/>
      <c r="I28" s="27"/>
      <c r="Q28" s="4"/>
      <c r="W28" s="4"/>
    </row>
    <row r="29" spans="1:23" ht="12.75">
      <c r="A29" s="15" t="s">
        <v>11</v>
      </c>
      <c r="B29" s="16">
        <v>225</v>
      </c>
      <c r="C29" s="49"/>
      <c r="D29" s="17">
        <f aca="true" t="shared" si="8" ref="D29:I29">SUM(D30:D35)</f>
        <v>0</v>
      </c>
      <c r="E29" s="17">
        <f t="shared" si="8"/>
        <v>0</v>
      </c>
      <c r="F29" s="17">
        <f t="shared" si="8"/>
        <v>0</v>
      </c>
      <c r="G29" s="17">
        <f t="shared" si="8"/>
        <v>0</v>
      </c>
      <c r="H29" s="17">
        <f t="shared" si="8"/>
        <v>0</v>
      </c>
      <c r="I29" s="27">
        <f t="shared" si="8"/>
        <v>0</v>
      </c>
      <c r="Q29" s="4"/>
      <c r="W29" s="4"/>
    </row>
    <row r="30" spans="1:23" ht="12.75">
      <c r="A30" s="18" t="s">
        <v>33</v>
      </c>
      <c r="B30" s="23"/>
      <c r="C30" s="19">
        <v>1111</v>
      </c>
      <c r="D30" s="20"/>
      <c r="E30" s="20"/>
      <c r="F30" s="20"/>
      <c r="G30" s="20"/>
      <c r="H30" s="20"/>
      <c r="I30" s="28"/>
      <c r="Q30" s="4"/>
      <c r="W30" s="4"/>
    </row>
    <row r="31" spans="1:23" ht="12.75">
      <c r="A31" s="18" t="s">
        <v>82</v>
      </c>
      <c r="B31" s="23"/>
      <c r="C31" s="19">
        <v>1111</v>
      </c>
      <c r="D31" s="20"/>
      <c r="E31" s="20"/>
      <c r="F31" s="20"/>
      <c r="G31" s="20"/>
      <c r="H31" s="20"/>
      <c r="I31" s="28"/>
      <c r="Q31" s="4"/>
      <c r="W31" s="4"/>
    </row>
    <row r="32" spans="1:23" ht="12.75">
      <c r="A32" s="18" t="s">
        <v>34</v>
      </c>
      <c r="B32" s="23"/>
      <c r="C32" s="19">
        <v>1105</v>
      </c>
      <c r="D32" s="20"/>
      <c r="E32" s="20"/>
      <c r="F32" s="20"/>
      <c r="G32" s="20"/>
      <c r="H32" s="20"/>
      <c r="I32" s="28"/>
      <c r="Q32" s="4"/>
      <c r="W32" s="4"/>
    </row>
    <row r="33" spans="1:23" ht="12.75">
      <c r="A33" s="18" t="s">
        <v>35</v>
      </c>
      <c r="B33" s="23"/>
      <c r="C33" s="19">
        <v>1105</v>
      </c>
      <c r="D33" s="20"/>
      <c r="E33" s="20"/>
      <c r="F33" s="20"/>
      <c r="G33" s="20"/>
      <c r="H33" s="20"/>
      <c r="I33" s="28"/>
      <c r="Q33" s="4"/>
      <c r="W33" s="4"/>
    </row>
    <row r="34" spans="1:23" ht="12.75">
      <c r="A34" s="18" t="s">
        <v>69</v>
      </c>
      <c r="B34" s="23"/>
      <c r="C34" s="19">
        <v>1106</v>
      </c>
      <c r="D34" s="20"/>
      <c r="E34" s="20"/>
      <c r="F34" s="20"/>
      <c r="G34" s="20"/>
      <c r="H34" s="20"/>
      <c r="I34" s="28"/>
      <c r="Q34" s="4"/>
      <c r="W34" s="4"/>
    </row>
    <row r="35" spans="1:23" ht="12.75">
      <c r="A35" s="52" t="s">
        <v>83</v>
      </c>
      <c r="B35" s="19"/>
      <c r="C35" s="19">
        <v>1129</v>
      </c>
      <c r="D35" s="20">
        <f aca="true" t="shared" si="9" ref="D35:I35">SUM(D36:D37)</f>
        <v>0</v>
      </c>
      <c r="E35" s="20">
        <f t="shared" si="9"/>
        <v>0</v>
      </c>
      <c r="F35" s="20">
        <f t="shared" si="9"/>
        <v>0</v>
      </c>
      <c r="G35" s="20">
        <f t="shared" si="9"/>
        <v>0</v>
      </c>
      <c r="H35" s="20">
        <f t="shared" si="9"/>
        <v>0</v>
      </c>
      <c r="I35" s="28">
        <f t="shared" si="9"/>
        <v>0</v>
      </c>
      <c r="Q35" s="4"/>
      <c r="W35" s="4"/>
    </row>
    <row r="36" spans="1:23" ht="12.75">
      <c r="A36" s="50" t="s">
        <v>84</v>
      </c>
      <c r="B36" s="23"/>
      <c r="C36" s="19">
        <v>1129</v>
      </c>
      <c r="D36" s="20"/>
      <c r="E36" s="20"/>
      <c r="F36" s="20"/>
      <c r="G36" s="20"/>
      <c r="H36" s="20"/>
      <c r="I36" s="28"/>
      <c r="Q36" s="4"/>
      <c r="W36" s="4"/>
    </row>
    <row r="37" spans="1:23" ht="11.25" customHeight="1">
      <c r="A37" s="50" t="s">
        <v>70</v>
      </c>
      <c r="B37" s="23"/>
      <c r="C37" s="19">
        <v>1129</v>
      </c>
      <c r="D37" s="20"/>
      <c r="E37" s="20"/>
      <c r="F37" s="20"/>
      <c r="G37" s="20"/>
      <c r="H37" s="20"/>
      <c r="I37" s="28"/>
      <c r="Q37" s="4"/>
      <c r="W37" s="4"/>
    </row>
    <row r="38" spans="1:23" ht="11.25" customHeight="1">
      <c r="A38" s="15" t="s">
        <v>71</v>
      </c>
      <c r="B38" s="16">
        <v>226</v>
      </c>
      <c r="C38" s="49"/>
      <c r="D38" s="17">
        <f aca="true" t="shared" si="10" ref="D38:I38">SUM(D39:D48)</f>
        <v>0</v>
      </c>
      <c r="E38" s="17">
        <f t="shared" si="10"/>
        <v>0</v>
      </c>
      <c r="F38" s="17">
        <f t="shared" si="10"/>
        <v>0</v>
      </c>
      <c r="G38" s="17">
        <f t="shared" si="10"/>
        <v>0</v>
      </c>
      <c r="H38" s="17">
        <f t="shared" si="10"/>
        <v>0</v>
      </c>
      <c r="I38" s="27">
        <f t="shared" si="10"/>
        <v>0</v>
      </c>
      <c r="Q38" s="4"/>
      <c r="W38" s="4"/>
    </row>
    <row r="39" spans="1:23" ht="11.25" customHeight="1">
      <c r="A39" s="21" t="s">
        <v>85</v>
      </c>
      <c r="B39" s="23"/>
      <c r="C39" s="19">
        <v>1104</v>
      </c>
      <c r="D39" s="20"/>
      <c r="E39" s="20"/>
      <c r="F39" s="20"/>
      <c r="G39" s="20"/>
      <c r="H39" s="20"/>
      <c r="I39" s="28"/>
      <c r="Q39" s="4"/>
      <c r="W39" s="4"/>
    </row>
    <row r="40" spans="1:23" ht="11.25" customHeight="1">
      <c r="A40" s="21" t="s">
        <v>86</v>
      </c>
      <c r="B40" s="23"/>
      <c r="C40" s="19">
        <v>1130</v>
      </c>
      <c r="D40" s="20"/>
      <c r="E40" s="20"/>
      <c r="F40" s="20"/>
      <c r="G40" s="20"/>
      <c r="H40" s="20"/>
      <c r="I40" s="28"/>
      <c r="Q40" s="4"/>
      <c r="W40" s="4"/>
    </row>
    <row r="41" spans="1:23" ht="12" customHeight="1">
      <c r="A41" s="18" t="s">
        <v>39</v>
      </c>
      <c r="B41" s="19"/>
      <c r="C41" s="19">
        <v>1133</v>
      </c>
      <c r="D41" s="20"/>
      <c r="E41" s="20"/>
      <c r="F41" s="20"/>
      <c r="G41" s="20"/>
      <c r="H41" s="20"/>
      <c r="I41" s="28"/>
      <c r="Q41" s="4"/>
      <c r="W41" s="4"/>
    </row>
    <row r="42" spans="1:23" ht="12" customHeight="1">
      <c r="A42" s="18" t="s">
        <v>72</v>
      </c>
      <c r="B42" s="19"/>
      <c r="C42" s="19">
        <v>1135</v>
      </c>
      <c r="D42" s="20"/>
      <c r="E42" s="20"/>
      <c r="F42" s="20"/>
      <c r="G42" s="20"/>
      <c r="H42" s="20"/>
      <c r="I42" s="28"/>
      <c r="Q42" s="4"/>
      <c r="W42" s="4"/>
    </row>
    <row r="43" spans="1:23" ht="12" customHeight="1">
      <c r="A43" s="18" t="s">
        <v>38</v>
      </c>
      <c r="B43" s="19"/>
      <c r="C43" s="19">
        <v>1135</v>
      </c>
      <c r="D43" s="20"/>
      <c r="E43" s="20"/>
      <c r="F43" s="20"/>
      <c r="G43" s="20"/>
      <c r="H43" s="20"/>
      <c r="I43" s="28"/>
      <c r="Q43" s="4"/>
      <c r="W43" s="4"/>
    </row>
    <row r="44" spans="1:23" ht="12" customHeight="1">
      <c r="A44" s="18" t="s">
        <v>37</v>
      </c>
      <c r="B44" s="19"/>
      <c r="C44" s="19">
        <v>1135</v>
      </c>
      <c r="D44" s="20"/>
      <c r="E44" s="20"/>
      <c r="F44" s="20"/>
      <c r="G44" s="20"/>
      <c r="H44" s="20"/>
      <c r="I44" s="28"/>
      <c r="Q44" s="4"/>
      <c r="W44" s="4"/>
    </row>
    <row r="45" spans="1:23" ht="12" customHeight="1">
      <c r="A45" s="18" t="s">
        <v>87</v>
      </c>
      <c r="B45" s="19"/>
      <c r="C45" s="19">
        <v>1136</v>
      </c>
      <c r="D45" s="20"/>
      <c r="E45" s="20"/>
      <c r="F45" s="20"/>
      <c r="G45" s="20"/>
      <c r="H45" s="20"/>
      <c r="I45" s="28"/>
      <c r="Q45" s="4"/>
      <c r="W45" s="4"/>
    </row>
    <row r="46" spans="1:23" ht="12" customHeight="1">
      <c r="A46" s="18" t="s">
        <v>12</v>
      </c>
      <c r="B46" s="19"/>
      <c r="C46" s="19">
        <v>1137</v>
      </c>
      <c r="D46" s="20"/>
      <c r="E46" s="20"/>
      <c r="F46" s="20"/>
      <c r="G46" s="20"/>
      <c r="H46" s="20"/>
      <c r="I46" s="28"/>
      <c r="Q46" s="4"/>
      <c r="W46" s="4"/>
    </row>
    <row r="47" spans="1:23" ht="12.75">
      <c r="A47" s="18" t="s">
        <v>88</v>
      </c>
      <c r="B47" s="19"/>
      <c r="C47" s="19">
        <v>1139</v>
      </c>
      <c r="D47" s="20"/>
      <c r="E47" s="20"/>
      <c r="F47" s="20"/>
      <c r="G47" s="20"/>
      <c r="H47" s="20"/>
      <c r="I47" s="28"/>
      <c r="Q47" s="4"/>
      <c r="W47" s="4"/>
    </row>
    <row r="48" spans="1:23" ht="11.25" customHeight="1">
      <c r="A48" s="52" t="s">
        <v>89</v>
      </c>
      <c r="B48" s="19"/>
      <c r="C48" s="19">
        <v>1140</v>
      </c>
      <c r="D48" s="20">
        <f aca="true" t="shared" si="11" ref="D48:I48">SUM(D49:D50)</f>
        <v>0</v>
      </c>
      <c r="E48" s="20">
        <f t="shared" si="11"/>
        <v>0</v>
      </c>
      <c r="F48" s="20">
        <f t="shared" si="11"/>
        <v>0</v>
      </c>
      <c r="G48" s="20">
        <f t="shared" si="11"/>
        <v>0</v>
      </c>
      <c r="H48" s="20">
        <f t="shared" si="11"/>
        <v>0</v>
      </c>
      <c r="I48" s="28">
        <f t="shared" si="11"/>
        <v>0</v>
      </c>
      <c r="Q48" s="4"/>
      <c r="W48" s="4"/>
    </row>
    <row r="49" spans="1:23" ht="12" customHeight="1">
      <c r="A49" s="50" t="s">
        <v>36</v>
      </c>
      <c r="B49" s="19"/>
      <c r="C49" s="19">
        <v>1140</v>
      </c>
      <c r="D49" s="20"/>
      <c r="E49" s="20"/>
      <c r="F49" s="20"/>
      <c r="G49" s="20"/>
      <c r="H49" s="20"/>
      <c r="I49" s="28"/>
      <c r="Q49" s="4"/>
      <c r="W49" s="4"/>
    </row>
    <row r="50" spans="1:23" ht="12" customHeight="1">
      <c r="A50" s="50" t="s">
        <v>90</v>
      </c>
      <c r="B50" s="19"/>
      <c r="C50" s="19">
        <v>1140</v>
      </c>
      <c r="D50" s="20"/>
      <c r="E50" s="20"/>
      <c r="F50" s="20"/>
      <c r="G50" s="20"/>
      <c r="H50" s="20"/>
      <c r="I50" s="28"/>
      <c r="Q50" s="4"/>
      <c r="W50" s="4"/>
    </row>
    <row r="51" spans="1:23" ht="12" customHeight="1">
      <c r="A51" s="12" t="s">
        <v>13</v>
      </c>
      <c r="B51" s="13">
        <v>260</v>
      </c>
      <c r="C51" s="51"/>
      <c r="D51" s="14">
        <f aca="true" t="shared" si="12" ref="D51:I51">D52</f>
        <v>0</v>
      </c>
      <c r="E51" s="14">
        <f t="shared" si="12"/>
        <v>0</v>
      </c>
      <c r="F51" s="14">
        <f t="shared" si="12"/>
        <v>0</v>
      </c>
      <c r="G51" s="14">
        <f t="shared" si="12"/>
        <v>0</v>
      </c>
      <c r="H51" s="14">
        <f t="shared" si="12"/>
        <v>0</v>
      </c>
      <c r="I51" s="26">
        <f t="shared" si="12"/>
        <v>0</v>
      </c>
      <c r="Q51" s="4"/>
      <c r="W51" s="4"/>
    </row>
    <row r="52" spans="1:23" ht="11.25" customHeight="1">
      <c r="A52" s="15" t="s">
        <v>91</v>
      </c>
      <c r="B52" s="16">
        <v>262</v>
      </c>
      <c r="C52" s="49"/>
      <c r="D52" s="17">
        <f aca="true" t="shared" si="13" ref="D52:I52">SUM(D53:D54)</f>
        <v>0</v>
      </c>
      <c r="E52" s="17">
        <f t="shared" si="13"/>
        <v>0</v>
      </c>
      <c r="F52" s="17">
        <f t="shared" si="13"/>
        <v>0</v>
      </c>
      <c r="G52" s="17">
        <f t="shared" si="13"/>
        <v>0</v>
      </c>
      <c r="H52" s="17">
        <f t="shared" si="13"/>
        <v>0</v>
      </c>
      <c r="I52" s="27">
        <f t="shared" si="13"/>
        <v>0</v>
      </c>
      <c r="Q52" s="4"/>
      <c r="W52" s="4"/>
    </row>
    <row r="53" spans="1:23" ht="12.75">
      <c r="A53" s="21" t="s">
        <v>40</v>
      </c>
      <c r="B53" s="23"/>
      <c r="C53" s="19">
        <v>1113</v>
      </c>
      <c r="D53" s="20"/>
      <c r="E53" s="20"/>
      <c r="F53" s="20"/>
      <c r="G53" s="20"/>
      <c r="H53" s="20"/>
      <c r="I53" s="28"/>
      <c r="Q53" s="4"/>
      <c r="W53" s="4"/>
    </row>
    <row r="54" spans="1:23" ht="12" customHeight="1">
      <c r="A54" s="52" t="s">
        <v>73</v>
      </c>
      <c r="B54" s="19"/>
      <c r="C54" s="19">
        <v>1142</v>
      </c>
      <c r="D54" s="20">
        <f aca="true" t="shared" si="14" ref="D54:I54">SUM(D55:D59)</f>
        <v>0</v>
      </c>
      <c r="E54" s="20">
        <f t="shared" si="14"/>
        <v>0</v>
      </c>
      <c r="F54" s="20">
        <f t="shared" si="14"/>
        <v>0</v>
      </c>
      <c r="G54" s="20">
        <f t="shared" si="14"/>
        <v>0</v>
      </c>
      <c r="H54" s="20">
        <f t="shared" si="14"/>
        <v>0</v>
      </c>
      <c r="I54" s="28">
        <f t="shared" si="14"/>
        <v>0</v>
      </c>
      <c r="Q54" s="4"/>
      <c r="W54" s="4"/>
    </row>
    <row r="55" spans="1:23" ht="12.75">
      <c r="A55" s="50" t="s">
        <v>41</v>
      </c>
      <c r="B55" s="23"/>
      <c r="C55" s="19">
        <v>1142</v>
      </c>
      <c r="D55" s="20"/>
      <c r="E55" s="20"/>
      <c r="F55" s="20"/>
      <c r="G55" s="20"/>
      <c r="H55" s="20"/>
      <c r="I55" s="28"/>
      <c r="Q55" s="4"/>
      <c r="W55" s="4"/>
    </row>
    <row r="56" spans="1:23" ht="12.75">
      <c r="A56" s="50" t="s">
        <v>92</v>
      </c>
      <c r="B56" s="23"/>
      <c r="C56" s="19">
        <v>1142</v>
      </c>
      <c r="D56" s="20"/>
      <c r="E56" s="20"/>
      <c r="F56" s="20"/>
      <c r="G56" s="20"/>
      <c r="H56" s="20"/>
      <c r="I56" s="28"/>
      <c r="Q56" s="4"/>
      <c r="W56" s="4"/>
    </row>
    <row r="57" spans="1:23" ht="12.75">
      <c r="A57" s="50" t="s">
        <v>14</v>
      </c>
      <c r="B57" s="23"/>
      <c r="C57" s="19">
        <v>1142</v>
      </c>
      <c r="D57" s="20"/>
      <c r="E57" s="20"/>
      <c r="F57" s="20"/>
      <c r="G57" s="20"/>
      <c r="H57" s="20"/>
      <c r="I57" s="28"/>
      <c r="Q57" s="4"/>
      <c r="W57" s="4"/>
    </row>
    <row r="58" spans="1:23" ht="12.75">
      <c r="A58" s="50" t="s">
        <v>42</v>
      </c>
      <c r="B58" s="23"/>
      <c r="C58" s="19">
        <v>1142</v>
      </c>
      <c r="D58" s="20"/>
      <c r="E58" s="20"/>
      <c r="F58" s="20"/>
      <c r="G58" s="20"/>
      <c r="H58" s="20"/>
      <c r="I58" s="28"/>
      <c r="Q58" s="4"/>
      <c r="W58" s="4"/>
    </row>
    <row r="59" spans="1:23" ht="12.75">
      <c r="A59" s="50" t="s">
        <v>43</v>
      </c>
      <c r="B59" s="23"/>
      <c r="C59" s="19">
        <v>1142</v>
      </c>
      <c r="D59" s="20"/>
      <c r="E59" s="20"/>
      <c r="F59" s="20"/>
      <c r="G59" s="20"/>
      <c r="H59" s="20"/>
      <c r="I59" s="28"/>
      <c r="Q59" s="4"/>
      <c r="W59" s="4"/>
    </row>
    <row r="60" spans="1:23" ht="12.75">
      <c r="A60" s="12" t="s">
        <v>15</v>
      </c>
      <c r="B60" s="13">
        <v>290</v>
      </c>
      <c r="C60" s="51"/>
      <c r="D60" s="14">
        <f aca="true" t="shared" si="15" ref="D60:I60">SUM(D61:D63)</f>
        <v>0</v>
      </c>
      <c r="E60" s="14">
        <f t="shared" si="15"/>
        <v>0</v>
      </c>
      <c r="F60" s="14">
        <f t="shared" si="15"/>
        <v>0</v>
      </c>
      <c r="G60" s="14">
        <f t="shared" si="15"/>
        <v>0</v>
      </c>
      <c r="H60" s="14">
        <f t="shared" si="15"/>
        <v>0</v>
      </c>
      <c r="I60" s="26">
        <f t="shared" si="15"/>
        <v>0</v>
      </c>
      <c r="Q60" s="4"/>
      <c r="W60" s="4"/>
    </row>
    <row r="61" spans="1:23" ht="12.75">
      <c r="A61" s="50" t="s">
        <v>93</v>
      </c>
      <c r="B61" s="23"/>
      <c r="C61" s="19">
        <v>1143</v>
      </c>
      <c r="D61" s="20"/>
      <c r="E61" s="20"/>
      <c r="F61" s="20"/>
      <c r="G61" s="20"/>
      <c r="H61" s="20"/>
      <c r="I61" s="28"/>
      <c r="Q61" s="4"/>
      <c r="W61" s="4"/>
    </row>
    <row r="62" spans="1:23" ht="12.75">
      <c r="A62" s="50" t="s">
        <v>94</v>
      </c>
      <c r="B62" s="23"/>
      <c r="C62" s="19">
        <v>1143</v>
      </c>
      <c r="D62" s="20"/>
      <c r="E62" s="20"/>
      <c r="F62" s="20"/>
      <c r="G62" s="20"/>
      <c r="H62" s="20"/>
      <c r="I62" s="28"/>
      <c r="Q62" s="4"/>
      <c r="W62" s="4"/>
    </row>
    <row r="63" spans="1:23" ht="12.75">
      <c r="A63" s="50" t="s">
        <v>95</v>
      </c>
      <c r="B63" s="23"/>
      <c r="C63" s="19">
        <v>1148</v>
      </c>
      <c r="D63" s="20"/>
      <c r="E63" s="20"/>
      <c r="F63" s="20"/>
      <c r="G63" s="20"/>
      <c r="H63" s="20"/>
      <c r="I63" s="28"/>
      <c r="Q63" s="4"/>
      <c r="W63" s="4"/>
    </row>
    <row r="64" spans="1:23" ht="12.75">
      <c r="A64" s="10" t="s">
        <v>44</v>
      </c>
      <c r="B64" s="53">
        <v>300</v>
      </c>
      <c r="C64" s="54"/>
      <c r="D64" s="11">
        <f aca="true" t="shared" si="16" ref="D64:I64">D65+D70</f>
        <v>0</v>
      </c>
      <c r="E64" s="11">
        <f t="shared" si="16"/>
        <v>0</v>
      </c>
      <c r="F64" s="11">
        <f t="shared" si="16"/>
        <v>0</v>
      </c>
      <c r="G64" s="11">
        <f t="shared" si="16"/>
        <v>0</v>
      </c>
      <c r="H64" s="11">
        <f t="shared" si="16"/>
        <v>0</v>
      </c>
      <c r="I64" s="25">
        <f t="shared" si="16"/>
        <v>0</v>
      </c>
      <c r="Q64" s="4"/>
      <c r="W64" s="4"/>
    </row>
    <row r="65" spans="1:23" ht="12.75">
      <c r="A65" s="15" t="s">
        <v>45</v>
      </c>
      <c r="B65" s="16">
        <v>310</v>
      </c>
      <c r="C65" s="49"/>
      <c r="D65" s="17">
        <f aca="true" t="shared" si="17" ref="D65:I65">SUM(D66:D69)</f>
        <v>0</v>
      </c>
      <c r="E65" s="17">
        <f t="shared" si="17"/>
        <v>0</v>
      </c>
      <c r="F65" s="17">
        <f t="shared" si="17"/>
        <v>0</v>
      </c>
      <c r="G65" s="17">
        <f t="shared" si="17"/>
        <v>0</v>
      </c>
      <c r="H65" s="17">
        <f t="shared" si="17"/>
        <v>0</v>
      </c>
      <c r="I65" s="27">
        <f t="shared" si="17"/>
        <v>0</v>
      </c>
      <c r="Q65" s="4"/>
      <c r="W65" s="4"/>
    </row>
    <row r="66" spans="1:23" ht="12" customHeight="1">
      <c r="A66" s="21" t="s">
        <v>74</v>
      </c>
      <c r="B66" s="23"/>
      <c r="C66" s="19">
        <v>1116</v>
      </c>
      <c r="D66" s="20"/>
      <c r="E66" s="20"/>
      <c r="F66" s="20"/>
      <c r="G66" s="20"/>
      <c r="H66" s="20"/>
      <c r="I66" s="28"/>
      <c r="Q66" s="4"/>
      <c r="W66" s="4"/>
    </row>
    <row r="67" spans="1:23" ht="12.75">
      <c r="A67" s="18" t="s">
        <v>47</v>
      </c>
      <c r="B67" s="23"/>
      <c r="C67" s="19">
        <v>1116</v>
      </c>
      <c r="D67" s="20"/>
      <c r="E67" s="20"/>
      <c r="F67" s="20"/>
      <c r="G67" s="20"/>
      <c r="H67" s="20"/>
      <c r="I67" s="28"/>
      <c r="Q67" s="4"/>
      <c r="W67" s="4"/>
    </row>
    <row r="68" spans="1:23" ht="12.75">
      <c r="A68" s="18" t="s">
        <v>48</v>
      </c>
      <c r="B68" s="23"/>
      <c r="C68" s="19">
        <v>1116</v>
      </c>
      <c r="D68" s="20"/>
      <c r="E68" s="20"/>
      <c r="F68" s="20"/>
      <c r="G68" s="20"/>
      <c r="H68" s="20"/>
      <c r="I68" s="28"/>
      <c r="Q68" s="4"/>
      <c r="W68" s="4"/>
    </row>
    <row r="69" spans="1:23" ht="12.75">
      <c r="A69" s="21" t="s">
        <v>46</v>
      </c>
      <c r="B69" s="23"/>
      <c r="C69" s="19">
        <v>1118</v>
      </c>
      <c r="D69" s="20"/>
      <c r="E69" s="20"/>
      <c r="F69" s="20"/>
      <c r="G69" s="20"/>
      <c r="H69" s="20"/>
      <c r="I69" s="28"/>
      <c r="Q69" s="4"/>
      <c r="W69" s="4"/>
    </row>
    <row r="70" spans="1:23" ht="12.75">
      <c r="A70" s="15" t="s">
        <v>49</v>
      </c>
      <c r="B70" s="16">
        <v>340</v>
      </c>
      <c r="C70" s="49"/>
      <c r="D70" s="17">
        <f aca="true" t="shared" si="18" ref="D70:I70">SUM(D71:D77)</f>
        <v>0</v>
      </c>
      <c r="E70" s="17">
        <f t="shared" si="18"/>
        <v>0</v>
      </c>
      <c r="F70" s="17">
        <f t="shared" si="18"/>
        <v>0</v>
      </c>
      <c r="G70" s="17">
        <f t="shared" si="18"/>
        <v>0</v>
      </c>
      <c r="H70" s="17">
        <f t="shared" si="18"/>
        <v>0</v>
      </c>
      <c r="I70" s="27">
        <f t="shared" si="18"/>
        <v>0</v>
      </c>
      <c r="Q70" s="4"/>
      <c r="W70" s="4"/>
    </row>
    <row r="71" spans="1:23" ht="12.75">
      <c r="A71" s="21" t="s">
        <v>96</v>
      </c>
      <c r="B71" s="19"/>
      <c r="C71" s="19">
        <v>1112</v>
      </c>
      <c r="D71" s="20"/>
      <c r="E71" s="20"/>
      <c r="F71" s="20"/>
      <c r="G71" s="20"/>
      <c r="H71" s="20"/>
      <c r="I71" s="28"/>
      <c r="Q71" s="4"/>
      <c r="W71" s="4"/>
    </row>
    <row r="72" spans="1:23" ht="12.75">
      <c r="A72" s="21" t="s">
        <v>97</v>
      </c>
      <c r="B72" s="19"/>
      <c r="C72" s="19">
        <v>1117</v>
      </c>
      <c r="D72" s="20"/>
      <c r="E72" s="20"/>
      <c r="F72" s="20"/>
      <c r="G72" s="20"/>
      <c r="H72" s="20"/>
      <c r="I72" s="28"/>
      <c r="Q72" s="4"/>
      <c r="W72" s="4"/>
    </row>
    <row r="73" spans="1:23" ht="12.75">
      <c r="A73" s="21" t="s">
        <v>50</v>
      </c>
      <c r="B73" s="19"/>
      <c r="C73" s="19">
        <v>1119</v>
      </c>
      <c r="D73" s="20"/>
      <c r="E73" s="20"/>
      <c r="F73" s="20"/>
      <c r="G73" s="20"/>
      <c r="H73" s="20"/>
      <c r="I73" s="28"/>
      <c r="Q73" s="4"/>
      <c r="W73" s="4"/>
    </row>
    <row r="74" spans="1:23" ht="12.75">
      <c r="A74" s="21" t="s">
        <v>51</v>
      </c>
      <c r="B74" s="19"/>
      <c r="C74" s="19">
        <v>1120</v>
      </c>
      <c r="D74" s="20"/>
      <c r="E74" s="20"/>
      <c r="F74" s="20"/>
      <c r="G74" s="20"/>
      <c r="H74" s="20"/>
      <c r="I74" s="28"/>
      <c r="Q74" s="4"/>
      <c r="W74" s="4"/>
    </row>
    <row r="75" spans="1:23" ht="12.75">
      <c r="A75" s="21" t="s">
        <v>98</v>
      </c>
      <c r="B75" s="19"/>
      <c r="C75" s="19">
        <v>1121</v>
      </c>
      <c r="D75" s="20"/>
      <c r="E75" s="20"/>
      <c r="F75" s="20"/>
      <c r="G75" s="20"/>
      <c r="H75" s="20"/>
      <c r="I75" s="28"/>
      <c r="Q75" s="4"/>
      <c r="W75" s="4"/>
    </row>
    <row r="76" spans="1:23" ht="12.75">
      <c r="A76" s="21" t="s">
        <v>52</v>
      </c>
      <c r="B76" s="19"/>
      <c r="C76" s="19">
        <v>1122</v>
      </c>
      <c r="D76" s="20"/>
      <c r="E76" s="20"/>
      <c r="F76" s="20"/>
      <c r="G76" s="20"/>
      <c r="H76" s="20"/>
      <c r="I76" s="28"/>
      <c r="Q76" s="4"/>
      <c r="W76" s="4"/>
    </row>
    <row r="77" spans="1:23" ht="12.75">
      <c r="A77" s="22" t="s">
        <v>26</v>
      </c>
      <c r="B77" s="19"/>
      <c r="C77" s="19">
        <v>1123</v>
      </c>
      <c r="D77" s="20">
        <f aca="true" t="shared" si="19" ref="D77:I77">SUM(D78:D84)</f>
        <v>0</v>
      </c>
      <c r="E77" s="20">
        <f t="shared" si="19"/>
        <v>0</v>
      </c>
      <c r="F77" s="20">
        <f t="shared" si="19"/>
        <v>0</v>
      </c>
      <c r="G77" s="20">
        <f t="shared" si="19"/>
        <v>0</v>
      </c>
      <c r="H77" s="20">
        <f t="shared" si="19"/>
        <v>0</v>
      </c>
      <c r="I77" s="28">
        <f t="shared" si="19"/>
        <v>0</v>
      </c>
      <c r="Q77" s="4"/>
      <c r="W77" s="4"/>
    </row>
    <row r="78" spans="1:23" ht="12.75">
      <c r="A78" s="50" t="s">
        <v>53</v>
      </c>
      <c r="B78" s="19"/>
      <c r="C78" s="19">
        <v>1123</v>
      </c>
      <c r="D78" s="20"/>
      <c r="E78" s="20"/>
      <c r="F78" s="20"/>
      <c r="G78" s="20"/>
      <c r="H78" s="20"/>
      <c r="I78" s="28"/>
      <c r="Q78" s="4"/>
      <c r="W78" s="4"/>
    </row>
    <row r="79" spans="1:23" ht="12.75">
      <c r="A79" s="50" t="s">
        <v>54</v>
      </c>
      <c r="B79" s="19"/>
      <c r="C79" s="19">
        <v>1123</v>
      </c>
      <c r="D79" s="20"/>
      <c r="E79" s="20"/>
      <c r="F79" s="20"/>
      <c r="G79" s="20"/>
      <c r="H79" s="20"/>
      <c r="I79" s="28"/>
      <c r="Q79" s="4"/>
      <c r="W79" s="4"/>
    </row>
    <row r="80" spans="1:23" ht="12.75">
      <c r="A80" s="50" t="s">
        <v>16</v>
      </c>
      <c r="B80" s="19"/>
      <c r="C80" s="19">
        <v>1123</v>
      </c>
      <c r="D80" s="20"/>
      <c r="E80" s="20"/>
      <c r="F80" s="20"/>
      <c r="G80" s="20"/>
      <c r="H80" s="20"/>
      <c r="I80" s="28"/>
      <c r="Q80" s="4"/>
      <c r="W80" s="4"/>
    </row>
    <row r="81" spans="1:23" ht="12.75">
      <c r="A81" s="50" t="s">
        <v>55</v>
      </c>
      <c r="B81" s="19"/>
      <c r="C81" s="19">
        <v>1123</v>
      </c>
      <c r="D81" s="20"/>
      <c r="E81" s="20"/>
      <c r="F81" s="20"/>
      <c r="G81" s="20"/>
      <c r="H81" s="20"/>
      <c r="I81" s="28"/>
      <c r="Q81" s="4"/>
      <c r="W81" s="4"/>
    </row>
    <row r="82" spans="1:23" ht="12.75">
      <c r="A82" s="50" t="s">
        <v>17</v>
      </c>
      <c r="B82" s="19"/>
      <c r="C82" s="19">
        <v>1123</v>
      </c>
      <c r="D82" s="20"/>
      <c r="E82" s="20"/>
      <c r="F82" s="20"/>
      <c r="G82" s="20"/>
      <c r="H82" s="20"/>
      <c r="I82" s="28"/>
      <c r="Q82" s="4"/>
      <c r="W82" s="4"/>
    </row>
    <row r="83" spans="1:23" ht="12.75">
      <c r="A83" s="50" t="s">
        <v>99</v>
      </c>
      <c r="B83" s="19"/>
      <c r="C83" s="19">
        <v>1123</v>
      </c>
      <c r="D83" s="20"/>
      <c r="E83" s="20"/>
      <c r="F83" s="20"/>
      <c r="G83" s="20"/>
      <c r="H83" s="20"/>
      <c r="I83" s="28"/>
      <c r="Q83" s="4"/>
      <c r="W83" s="4"/>
    </row>
    <row r="84" spans="1:23" ht="13.5" thickBot="1">
      <c r="A84" s="55" t="s">
        <v>100</v>
      </c>
      <c r="B84" s="56"/>
      <c r="C84" s="56">
        <v>1123</v>
      </c>
      <c r="D84" s="57"/>
      <c r="E84" s="57"/>
      <c r="F84" s="57"/>
      <c r="G84" s="57"/>
      <c r="H84" s="57"/>
      <c r="I84" s="58"/>
      <c r="Q84" s="4"/>
      <c r="W84" s="4"/>
    </row>
    <row r="85" spans="1:23" ht="13.5" thickBot="1">
      <c r="A85" s="39" t="s">
        <v>20</v>
      </c>
      <c r="B85" s="59" t="s">
        <v>2</v>
      </c>
      <c r="C85" s="59" t="s">
        <v>2</v>
      </c>
      <c r="D85" s="42">
        <f aca="true" t="shared" si="20" ref="D85:I85">D5+D64</f>
        <v>0</v>
      </c>
      <c r="E85" s="42">
        <f t="shared" si="20"/>
        <v>0</v>
      </c>
      <c r="F85" s="42">
        <f t="shared" si="20"/>
        <v>0</v>
      </c>
      <c r="G85" s="42">
        <f t="shared" si="20"/>
        <v>0</v>
      </c>
      <c r="H85" s="42">
        <f t="shared" si="20"/>
        <v>0</v>
      </c>
      <c r="I85" s="43">
        <f t="shared" si="20"/>
        <v>0</v>
      </c>
      <c r="Q85" s="4"/>
      <c r="W85" s="4"/>
    </row>
    <row r="86" spans="1:23" ht="12.75">
      <c r="A86" s="6"/>
      <c r="B86" s="6"/>
      <c r="C86" s="6"/>
      <c r="F86" s="8"/>
      <c r="G86" s="8"/>
      <c r="H86" s="8"/>
      <c r="I86" s="8"/>
      <c r="Q86" s="4"/>
      <c r="W86" s="4"/>
    </row>
    <row r="87" spans="1:23" ht="12.75">
      <c r="A87" s="6"/>
      <c r="B87" s="6"/>
      <c r="C87" s="6"/>
      <c r="D87" s="7" t="s">
        <v>111</v>
      </c>
      <c r="F87" s="8"/>
      <c r="G87" s="9" t="s">
        <v>60</v>
      </c>
      <c r="H87" s="8"/>
      <c r="I87" s="8"/>
      <c r="Q87" s="4"/>
      <c r="W87" s="4"/>
    </row>
    <row r="88" spans="1:23" ht="12" customHeight="1">
      <c r="A88" s="6"/>
      <c r="B88" s="6"/>
      <c r="C88" s="6"/>
      <c r="F88" s="8"/>
      <c r="G88" s="8"/>
      <c r="H88" s="8"/>
      <c r="I88" s="8"/>
      <c r="Q88" s="4"/>
      <c r="W88" s="4"/>
    </row>
    <row r="89" spans="1:23" ht="12.75">
      <c r="A89" s="7" t="s">
        <v>58</v>
      </c>
      <c r="B89" s="6"/>
      <c r="C89" s="6"/>
      <c r="D89" s="7" t="s">
        <v>57</v>
      </c>
      <c r="F89" s="8"/>
      <c r="G89" s="9" t="s">
        <v>110</v>
      </c>
      <c r="H89" s="8"/>
      <c r="I89" s="8"/>
      <c r="Q89" s="4"/>
      <c r="W89" s="4"/>
    </row>
    <row r="90" spans="1:23" ht="12.75">
      <c r="A90" s="6"/>
      <c r="B90" s="6"/>
      <c r="C90" s="6"/>
      <c r="F90" s="8"/>
      <c r="G90" s="8"/>
      <c r="H90" s="8"/>
      <c r="I90" s="8"/>
      <c r="Q90" s="4"/>
      <c r="W90" s="4"/>
    </row>
    <row r="91" spans="1:23" ht="12.75">
      <c r="A91" s="6"/>
      <c r="B91" s="6"/>
      <c r="C91" s="6"/>
      <c r="F91" s="8"/>
      <c r="G91" s="8"/>
      <c r="H91" s="8"/>
      <c r="I91" s="8"/>
      <c r="Q91" s="4"/>
      <c r="W91" s="4"/>
    </row>
    <row r="92" spans="1:23" ht="12.75">
      <c r="A92" s="6"/>
      <c r="B92" s="6"/>
      <c r="C92" s="6"/>
      <c r="H92" s="8"/>
      <c r="I92" s="8"/>
      <c r="Q92" s="4"/>
      <c r="W92" s="4"/>
    </row>
    <row r="93" spans="2:23" ht="12.75">
      <c r="B93" s="4"/>
      <c r="C93" s="4"/>
      <c r="D93" s="4"/>
      <c r="E93" s="4"/>
      <c r="Q93" s="4"/>
      <c r="W93" s="4"/>
    </row>
    <row r="94" spans="2:23" ht="12.75">
      <c r="B94" s="4"/>
      <c r="C94" s="4"/>
      <c r="D94" s="4"/>
      <c r="E94" s="4"/>
      <c r="Q94" s="4"/>
      <c r="W94" s="4"/>
    </row>
    <row r="95" spans="2:23" ht="12.75">
      <c r="B95" s="4"/>
      <c r="C95" s="4"/>
      <c r="D95" s="4"/>
      <c r="E95" s="4"/>
      <c r="Q95" s="4"/>
      <c r="W95" s="4"/>
    </row>
    <row r="96" spans="2:23" ht="12.75">
      <c r="B96" s="4"/>
      <c r="C96" s="4"/>
      <c r="D96" s="4"/>
      <c r="E96" s="4"/>
      <c r="Q96" s="4"/>
      <c r="W96" s="4"/>
    </row>
    <row r="97" spans="2:23" ht="12.75">
      <c r="B97" s="4"/>
      <c r="C97" s="4"/>
      <c r="D97" s="4"/>
      <c r="E97" s="4"/>
      <c r="Q97" s="4"/>
      <c r="W97" s="4"/>
    </row>
    <row r="98" spans="2:23" ht="12.75">
      <c r="B98" s="4"/>
      <c r="C98" s="4"/>
      <c r="D98" s="4"/>
      <c r="E98" s="4"/>
      <c r="Q98" s="4"/>
      <c r="W98" s="4"/>
    </row>
    <row r="99" spans="2:23" ht="12.75">
      <c r="B99" s="4"/>
      <c r="C99" s="4"/>
      <c r="D99" s="4"/>
      <c r="E99" s="4"/>
      <c r="Q99" s="4"/>
      <c r="W99" s="4"/>
    </row>
    <row r="104" ht="12.75">
      <c r="D104" s="30"/>
    </row>
    <row r="105" spans="6:25" ht="12.75">
      <c r="F105" s="9"/>
      <c r="G105" s="9"/>
      <c r="H105" s="9"/>
      <c r="I105" s="9"/>
      <c r="J105" s="9"/>
      <c r="K105" s="9"/>
      <c r="L105" s="9"/>
      <c r="M105" s="9"/>
      <c r="N105" s="9"/>
      <c r="O105" s="9"/>
      <c r="X105" s="9"/>
      <c r="Y105" s="9"/>
    </row>
  </sheetData>
  <sheetProtection/>
  <mergeCells count="5">
    <mergeCell ref="A3:A4"/>
    <mergeCell ref="D3:I3"/>
    <mergeCell ref="A1:K1"/>
    <mergeCell ref="A2:K2"/>
    <mergeCell ref="B3:C3"/>
  </mergeCells>
  <printOptions/>
  <pageMargins left="0.7480314960629921" right="0.7480314960629921" top="0" bottom="0" header="0.5118110236220472" footer="0.5118110236220472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1:Y105"/>
  <sheetViews>
    <sheetView workbookViewId="0" topLeftCell="A1">
      <pane xSplit="3" ySplit="6" topLeftCell="D64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9" sqref="A89"/>
    </sheetView>
  </sheetViews>
  <sheetFormatPr defaultColWidth="9.140625" defaultRowHeight="12.75"/>
  <cols>
    <col min="1" max="1" width="26.7109375" style="4" customWidth="1"/>
    <col min="2" max="2" width="6.140625" style="7" customWidth="1"/>
    <col min="3" max="3" width="8.57421875" style="7" customWidth="1"/>
    <col min="4" max="4" width="10.00390625" style="7" customWidth="1"/>
    <col min="5" max="5" width="9.57421875" style="7" customWidth="1"/>
    <col min="6" max="6" width="9.8515625" style="4" customWidth="1"/>
    <col min="7" max="7" width="9.57421875" style="4" bestFit="1" customWidth="1"/>
    <col min="8" max="8" width="9.8515625" style="4" customWidth="1"/>
    <col min="9" max="11" width="9.7109375" style="4" customWidth="1"/>
    <col min="12" max="15" width="9.7109375" style="4" hidden="1" customWidth="1"/>
    <col min="16" max="16" width="10.00390625" style="4" hidden="1" customWidth="1"/>
    <col min="17" max="17" width="9.28125" style="0" hidden="1" customWidth="1"/>
    <col min="18" max="18" width="9.28125" style="4" hidden="1" customWidth="1"/>
    <col min="19" max="21" width="0" style="4" hidden="1" customWidth="1"/>
    <col min="22" max="22" width="10.00390625" style="4" hidden="1" customWidth="1"/>
    <col min="23" max="23" width="0" style="1" hidden="1" customWidth="1"/>
    <col min="24" max="24" width="9.8515625" style="4" customWidth="1"/>
    <col min="25" max="25" width="11.140625" style="4" customWidth="1"/>
    <col min="26" max="16384" width="9.140625" style="4" customWidth="1"/>
  </cols>
  <sheetData>
    <row r="1" spans="1:24" ht="12.75">
      <c r="A1" s="95" t="s">
        <v>101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3"/>
      <c r="M1" s="3"/>
      <c r="N1" s="3"/>
      <c r="O1" s="3"/>
      <c r="X1" s="29"/>
    </row>
    <row r="2" spans="1:25" ht="13.5" thickBot="1">
      <c r="A2" s="96" t="s">
        <v>59</v>
      </c>
      <c r="B2" s="96"/>
      <c r="C2" s="96"/>
      <c r="D2" s="96"/>
      <c r="E2" s="96"/>
      <c r="F2" s="96"/>
      <c r="G2" s="96"/>
      <c r="H2" s="96"/>
      <c r="I2" s="96"/>
      <c r="J2" s="97"/>
      <c r="K2" s="97"/>
      <c r="L2" s="2"/>
      <c r="M2" s="2"/>
      <c r="N2" s="2"/>
      <c r="O2" s="2"/>
      <c r="P2" s="5">
        <v>12528758.43</v>
      </c>
      <c r="Q2" s="6">
        <v>6145756</v>
      </c>
      <c r="R2" s="1"/>
      <c r="S2" s="1"/>
      <c r="T2" s="1">
        <v>105074</v>
      </c>
      <c r="U2" s="1">
        <v>9952921.64</v>
      </c>
      <c r="V2" s="5">
        <f>P2+Q2+T2+U2</f>
        <v>28732510.07</v>
      </c>
      <c r="X2" s="29"/>
      <c r="Y2" s="29"/>
    </row>
    <row r="3" spans="1:25" ht="12" customHeight="1">
      <c r="A3" s="89" t="s">
        <v>79</v>
      </c>
      <c r="B3" s="93"/>
      <c r="C3" s="93"/>
      <c r="D3" s="91" t="s">
        <v>103</v>
      </c>
      <c r="E3" s="91"/>
      <c r="F3" s="91"/>
      <c r="G3" s="91"/>
      <c r="H3" s="91"/>
      <c r="I3" s="92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 ht="49.5" customHeight="1" thickBot="1">
      <c r="A4" s="90"/>
      <c r="B4" s="38" t="s">
        <v>0</v>
      </c>
      <c r="C4" s="38" t="s">
        <v>1</v>
      </c>
      <c r="D4" s="35" t="s">
        <v>75</v>
      </c>
      <c r="E4" s="35" t="s">
        <v>76</v>
      </c>
      <c r="F4" s="35" t="s">
        <v>18</v>
      </c>
      <c r="G4" s="35" t="s">
        <v>19</v>
      </c>
      <c r="H4" s="34" t="s">
        <v>108</v>
      </c>
      <c r="I4" s="37" t="s">
        <v>109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</row>
    <row r="5" spans="1:25" ht="23.25" customHeight="1" thickBot="1">
      <c r="A5" s="39" t="s">
        <v>21</v>
      </c>
      <c r="B5" s="40">
        <v>200</v>
      </c>
      <c r="C5" s="41"/>
      <c r="D5" s="42">
        <f aca="true" t="shared" si="0" ref="D5:I5">D6+D16+D51+D60</f>
        <v>0</v>
      </c>
      <c r="E5" s="42">
        <f t="shared" si="0"/>
        <v>0</v>
      </c>
      <c r="F5" s="42">
        <f t="shared" si="0"/>
        <v>80000</v>
      </c>
      <c r="G5" s="42">
        <f t="shared" si="0"/>
        <v>80000</v>
      </c>
      <c r="H5" s="42">
        <f t="shared" si="0"/>
        <v>0</v>
      </c>
      <c r="I5" s="43">
        <f t="shared" si="0"/>
        <v>0</v>
      </c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</row>
    <row r="6" spans="1:23" ht="22.5">
      <c r="A6" s="44" t="s">
        <v>22</v>
      </c>
      <c r="B6" s="45">
        <v>210</v>
      </c>
      <c r="C6" s="46"/>
      <c r="D6" s="47">
        <f aca="true" t="shared" si="1" ref="D6:I6">D7+D8+D15</f>
        <v>0</v>
      </c>
      <c r="E6" s="47">
        <f t="shared" si="1"/>
        <v>0</v>
      </c>
      <c r="F6" s="47">
        <f t="shared" si="1"/>
        <v>0</v>
      </c>
      <c r="G6" s="47">
        <f t="shared" si="1"/>
        <v>0</v>
      </c>
      <c r="H6" s="47">
        <f t="shared" si="1"/>
        <v>0</v>
      </c>
      <c r="I6" s="48">
        <f t="shared" si="1"/>
        <v>0</v>
      </c>
      <c r="Q6" s="4"/>
      <c r="W6" s="4"/>
    </row>
    <row r="7" spans="1:23" ht="20.25" customHeight="1">
      <c r="A7" s="15" t="s">
        <v>3</v>
      </c>
      <c r="B7" s="16">
        <v>211</v>
      </c>
      <c r="C7" s="49"/>
      <c r="D7" s="17"/>
      <c r="E7" s="17"/>
      <c r="F7" s="17"/>
      <c r="G7" s="17"/>
      <c r="H7" s="17"/>
      <c r="I7" s="27"/>
      <c r="Q7" s="4"/>
      <c r="W7" s="4"/>
    </row>
    <row r="8" spans="1:23" ht="12.75">
      <c r="A8" s="15" t="s">
        <v>4</v>
      </c>
      <c r="B8" s="16">
        <v>212</v>
      </c>
      <c r="C8" s="49"/>
      <c r="D8" s="17">
        <f aca="true" t="shared" si="2" ref="D8:I8">SUM(D9:D13)</f>
        <v>0</v>
      </c>
      <c r="E8" s="17">
        <f t="shared" si="2"/>
        <v>0</v>
      </c>
      <c r="F8" s="17">
        <f t="shared" si="2"/>
        <v>0</v>
      </c>
      <c r="G8" s="17">
        <f t="shared" si="2"/>
        <v>0</v>
      </c>
      <c r="H8" s="17">
        <f t="shared" si="2"/>
        <v>0</v>
      </c>
      <c r="I8" s="27">
        <f t="shared" si="2"/>
        <v>0</v>
      </c>
      <c r="Q8" s="4"/>
      <c r="W8" s="4"/>
    </row>
    <row r="9" spans="1:23" ht="12.75">
      <c r="A9" s="18" t="s">
        <v>23</v>
      </c>
      <c r="B9" s="19"/>
      <c r="C9" s="19">
        <v>1101</v>
      </c>
      <c r="D9" s="20"/>
      <c r="E9" s="20"/>
      <c r="F9" s="20"/>
      <c r="G9" s="20"/>
      <c r="H9" s="20"/>
      <c r="I9" s="28"/>
      <c r="Q9" s="4"/>
      <c r="W9" s="4"/>
    </row>
    <row r="10" spans="1:23" ht="12" customHeight="1">
      <c r="A10" s="21" t="s">
        <v>24</v>
      </c>
      <c r="B10" s="19"/>
      <c r="C10" s="19">
        <v>1102</v>
      </c>
      <c r="D10" s="20"/>
      <c r="E10" s="20"/>
      <c r="F10" s="20"/>
      <c r="G10" s="20"/>
      <c r="H10" s="20"/>
      <c r="I10" s="28"/>
      <c r="Q10" s="4"/>
      <c r="W10" s="4"/>
    </row>
    <row r="11" spans="1:23" ht="11.25" customHeight="1">
      <c r="A11" s="21" t="s">
        <v>25</v>
      </c>
      <c r="B11" s="19"/>
      <c r="C11" s="19">
        <v>1103</v>
      </c>
      <c r="D11" s="20"/>
      <c r="E11" s="20"/>
      <c r="F11" s="20"/>
      <c r="G11" s="20"/>
      <c r="H11" s="20"/>
      <c r="I11" s="28"/>
      <c r="Q11" s="4"/>
      <c r="W11" s="4"/>
    </row>
    <row r="12" spans="1:23" ht="22.5">
      <c r="A12" s="21" t="s">
        <v>80</v>
      </c>
      <c r="B12" s="19"/>
      <c r="C12" s="19">
        <v>1104</v>
      </c>
      <c r="D12" s="20"/>
      <c r="E12" s="20"/>
      <c r="F12" s="20"/>
      <c r="G12" s="20"/>
      <c r="H12" s="20"/>
      <c r="I12" s="28"/>
      <c r="Q12" s="4"/>
      <c r="W12" s="4"/>
    </row>
    <row r="13" spans="1:23" ht="12.75">
      <c r="A13" s="22" t="s">
        <v>26</v>
      </c>
      <c r="B13" s="19"/>
      <c r="C13" s="19">
        <v>1124</v>
      </c>
      <c r="D13" s="20">
        <f aca="true" t="shared" si="3" ref="D13:I13">D14</f>
        <v>0</v>
      </c>
      <c r="E13" s="20">
        <f t="shared" si="3"/>
        <v>0</v>
      </c>
      <c r="F13" s="20">
        <f t="shared" si="3"/>
        <v>0</v>
      </c>
      <c r="G13" s="20">
        <f t="shared" si="3"/>
        <v>0</v>
      </c>
      <c r="H13" s="20">
        <f t="shared" si="3"/>
        <v>0</v>
      </c>
      <c r="I13" s="28">
        <f t="shared" si="3"/>
        <v>0</v>
      </c>
      <c r="Q13" s="4"/>
      <c r="W13" s="4"/>
    </row>
    <row r="14" spans="1:23" ht="12.75">
      <c r="A14" s="50" t="s">
        <v>27</v>
      </c>
      <c r="B14" s="19"/>
      <c r="C14" s="19">
        <v>1124</v>
      </c>
      <c r="D14" s="20"/>
      <c r="E14" s="20"/>
      <c r="F14" s="20"/>
      <c r="G14" s="20"/>
      <c r="H14" s="20"/>
      <c r="I14" s="28"/>
      <c r="Q14" s="4"/>
      <c r="W14" s="4"/>
    </row>
    <row r="15" spans="1:23" ht="11.25" customHeight="1">
      <c r="A15" s="15" t="s">
        <v>28</v>
      </c>
      <c r="B15" s="16">
        <v>213</v>
      </c>
      <c r="C15" s="49"/>
      <c r="D15" s="17"/>
      <c r="E15" s="17"/>
      <c r="F15" s="17"/>
      <c r="G15" s="17"/>
      <c r="H15" s="17"/>
      <c r="I15" s="27"/>
      <c r="Q15" s="4"/>
      <c r="W15" s="4"/>
    </row>
    <row r="16" spans="1:23" ht="12" customHeight="1">
      <c r="A16" s="12" t="s">
        <v>29</v>
      </c>
      <c r="B16" s="13">
        <v>220</v>
      </c>
      <c r="C16" s="51"/>
      <c r="D16" s="14">
        <f aca="true" t="shared" si="4" ref="D16:I16">D17+D18+D22+D28+D29+D38</f>
        <v>0</v>
      </c>
      <c r="E16" s="14">
        <f t="shared" si="4"/>
        <v>0</v>
      </c>
      <c r="F16" s="14">
        <f t="shared" si="4"/>
        <v>80000</v>
      </c>
      <c r="G16" s="14">
        <f t="shared" si="4"/>
        <v>80000</v>
      </c>
      <c r="H16" s="14">
        <f t="shared" si="4"/>
        <v>0</v>
      </c>
      <c r="I16" s="26">
        <f t="shared" si="4"/>
        <v>0</v>
      </c>
      <c r="Q16" s="4"/>
      <c r="W16" s="4"/>
    </row>
    <row r="17" spans="1:23" ht="12.75">
      <c r="A17" s="15" t="s">
        <v>5</v>
      </c>
      <c r="B17" s="16">
        <v>221</v>
      </c>
      <c r="C17" s="49"/>
      <c r="D17" s="17"/>
      <c r="E17" s="17"/>
      <c r="F17" s="17"/>
      <c r="G17" s="17"/>
      <c r="H17" s="17"/>
      <c r="I17" s="27"/>
      <c r="Q17" s="4"/>
      <c r="W17" s="4"/>
    </row>
    <row r="18" spans="1:23" ht="12.75">
      <c r="A18" s="15" t="s">
        <v>6</v>
      </c>
      <c r="B18" s="16">
        <v>222</v>
      </c>
      <c r="C18" s="49"/>
      <c r="D18" s="17">
        <f aca="true" t="shared" si="5" ref="D18:I18">SUM(D19:D20)</f>
        <v>0</v>
      </c>
      <c r="E18" s="17">
        <f t="shared" si="5"/>
        <v>0</v>
      </c>
      <c r="F18" s="17">
        <f t="shared" si="5"/>
        <v>0</v>
      </c>
      <c r="G18" s="17">
        <f t="shared" si="5"/>
        <v>0</v>
      </c>
      <c r="H18" s="17">
        <f t="shared" si="5"/>
        <v>0</v>
      </c>
      <c r="I18" s="27">
        <f t="shared" si="5"/>
        <v>0</v>
      </c>
      <c r="Q18" s="4"/>
      <c r="W18" s="4"/>
    </row>
    <row r="19" spans="1:23" ht="11.25" customHeight="1">
      <c r="A19" s="21" t="s">
        <v>81</v>
      </c>
      <c r="B19" s="23"/>
      <c r="C19" s="19">
        <v>1104</v>
      </c>
      <c r="D19" s="20"/>
      <c r="E19" s="20"/>
      <c r="F19" s="20"/>
      <c r="G19" s="20"/>
      <c r="H19" s="20"/>
      <c r="I19" s="28"/>
      <c r="Q19" s="4"/>
      <c r="W19" s="4"/>
    </row>
    <row r="20" spans="1:23" ht="12" customHeight="1">
      <c r="A20" s="22" t="s">
        <v>26</v>
      </c>
      <c r="B20" s="23"/>
      <c r="C20" s="19">
        <v>1125</v>
      </c>
      <c r="D20" s="20">
        <f aca="true" t="shared" si="6" ref="D20:I20">D21</f>
        <v>0</v>
      </c>
      <c r="E20" s="20">
        <f t="shared" si="6"/>
        <v>0</v>
      </c>
      <c r="F20" s="20">
        <f t="shared" si="6"/>
        <v>0</v>
      </c>
      <c r="G20" s="20">
        <f t="shared" si="6"/>
        <v>0</v>
      </c>
      <c r="H20" s="20">
        <f t="shared" si="6"/>
        <v>0</v>
      </c>
      <c r="I20" s="28">
        <f t="shared" si="6"/>
        <v>0</v>
      </c>
      <c r="Q20" s="4"/>
      <c r="W20" s="4"/>
    </row>
    <row r="21" spans="1:23" ht="12.75">
      <c r="A21" s="50" t="s">
        <v>30</v>
      </c>
      <c r="B21" s="23"/>
      <c r="C21" s="19">
        <v>1125</v>
      </c>
      <c r="D21" s="20"/>
      <c r="E21" s="20"/>
      <c r="F21" s="20"/>
      <c r="G21" s="20"/>
      <c r="H21" s="20"/>
      <c r="I21" s="28"/>
      <c r="Q21" s="4"/>
      <c r="W21" s="4"/>
    </row>
    <row r="22" spans="1:23" ht="12.75">
      <c r="A22" s="15" t="s">
        <v>7</v>
      </c>
      <c r="B22" s="16">
        <v>223</v>
      </c>
      <c r="C22" s="49"/>
      <c r="D22" s="17">
        <f aca="true" t="shared" si="7" ref="D22:I22">SUM(D23:D27)</f>
        <v>0</v>
      </c>
      <c r="E22" s="17">
        <f t="shared" si="7"/>
        <v>0</v>
      </c>
      <c r="F22" s="17">
        <f t="shared" si="7"/>
        <v>0</v>
      </c>
      <c r="G22" s="17">
        <f t="shared" si="7"/>
        <v>0</v>
      </c>
      <c r="H22" s="17">
        <f t="shared" si="7"/>
        <v>0</v>
      </c>
      <c r="I22" s="27">
        <f t="shared" si="7"/>
        <v>0</v>
      </c>
      <c r="Q22" s="4"/>
      <c r="W22" s="4"/>
    </row>
    <row r="23" spans="1:23" ht="12.75">
      <c r="A23" s="18" t="s">
        <v>31</v>
      </c>
      <c r="B23" s="23"/>
      <c r="C23" s="19" t="s">
        <v>78</v>
      </c>
      <c r="D23" s="20"/>
      <c r="E23" s="20"/>
      <c r="F23" s="20"/>
      <c r="G23" s="20"/>
      <c r="H23" s="20"/>
      <c r="I23" s="28"/>
      <c r="Q23" s="4"/>
      <c r="W23" s="4"/>
    </row>
    <row r="24" spans="1:23" ht="12.75">
      <c r="A24" s="21" t="s">
        <v>32</v>
      </c>
      <c r="B24" s="23"/>
      <c r="C24" s="19">
        <v>1109</v>
      </c>
      <c r="D24" s="20"/>
      <c r="E24" s="20"/>
      <c r="F24" s="20"/>
      <c r="G24" s="20"/>
      <c r="H24" s="20"/>
      <c r="I24" s="28"/>
      <c r="Q24" s="4"/>
      <c r="W24" s="4"/>
    </row>
    <row r="25" spans="1:23" ht="12.75">
      <c r="A25" s="18" t="s">
        <v>8</v>
      </c>
      <c r="B25" s="23"/>
      <c r="C25" s="19">
        <v>1110</v>
      </c>
      <c r="D25" s="20"/>
      <c r="E25" s="20"/>
      <c r="F25" s="20"/>
      <c r="G25" s="20"/>
      <c r="H25" s="20"/>
      <c r="I25" s="28"/>
      <c r="Q25" s="4"/>
      <c r="W25" s="4"/>
    </row>
    <row r="26" spans="1:23" ht="12" customHeight="1">
      <c r="A26" s="18" t="s">
        <v>9</v>
      </c>
      <c r="B26" s="23"/>
      <c r="C26" s="19">
        <v>1126</v>
      </c>
      <c r="D26" s="20"/>
      <c r="E26" s="20"/>
      <c r="F26" s="20"/>
      <c r="G26" s="20"/>
      <c r="H26" s="20"/>
      <c r="I26" s="28"/>
      <c r="Q26" s="4"/>
      <c r="W26" s="4"/>
    </row>
    <row r="27" spans="1:23" ht="12" customHeight="1">
      <c r="A27" s="18" t="s">
        <v>26</v>
      </c>
      <c r="B27" s="23"/>
      <c r="C27" s="19">
        <v>1127</v>
      </c>
      <c r="D27" s="20"/>
      <c r="E27" s="20"/>
      <c r="F27" s="20"/>
      <c r="G27" s="20"/>
      <c r="H27" s="20"/>
      <c r="I27" s="28"/>
      <c r="Q27" s="4"/>
      <c r="W27" s="4"/>
    </row>
    <row r="28" spans="1:23" ht="12.75">
      <c r="A28" s="15" t="s">
        <v>10</v>
      </c>
      <c r="B28" s="16">
        <v>224</v>
      </c>
      <c r="C28" s="49"/>
      <c r="D28" s="17"/>
      <c r="E28" s="17"/>
      <c r="F28" s="17"/>
      <c r="G28" s="17"/>
      <c r="H28" s="17"/>
      <c r="I28" s="27"/>
      <c r="Q28" s="4"/>
      <c r="W28" s="4"/>
    </row>
    <row r="29" spans="1:23" ht="12.75">
      <c r="A29" s="15" t="s">
        <v>11</v>
      </c>
      <c r="B29" s="16">
        <v>225</v>
      </c>
      <c r="C29" s="49"/>
      <c r="D29" s="17">
        <f aca="true" t="shared" si="8" ref="D29:I29">SUM(D30:D35)</f>
        <v>0</v>
      </c>
      <c r="E29" s="17">
        <f t="shared" si="8"/>
        <v>0</v>
      </c>
      <c r="F29" s="17">
        <f t="shared" si="8"/>
        <v>0</v>
      </c>
      <c r="G29" s="17">
        <f t="shared" si="8"/>
        <v>0</v>
      </c>
      <c r="H29" s="17">
        <f t="shared" si="8"/>
        <v>0</v>
      </c>
      <c r="I29" s="27">
        <f t="shared" si="8"/>
        <v>0</v>
      </c>
      <c r="Q29" s="4"/>
      <c r="W29" s="4"/>
    </row>
    <row r="30" spans="1:23" ht="12.75">
      <c r="A30" s="18" t="s">
        <v>33</v>
      </c>
      <c r="B30" s="23"/>
      <c r="C30" s="19">
        <v>1111</v>
      </c>
      <c r="D30" s="20"/>
      <c r="E30" s="20"/>
      <c r="F30" s="20"/>
      <c r="G30" s="20"/>
      <c r="H30" s="20"/>
      <c r="I30" s="28"/>
      <c r="Q30" s="4"/>
      <c r="W30" s="4"/>
    </row>
    <row r="31" spans="1:23" ht="12.75">
      <c r="A31" s="18" t="s">
        <v>82</v>
      </c>
      <c r="B31" s="23"/>
      <c r="C31" s="19">
        <v>1111</v>
      </c>
      <c r="D31" s="20"/>
      <c r="E31" s="20"/>
      <c r="F31" s="20"/>
      <c r="G31" s="20"/>
      <c r="H31" s="20"/>
      <c r="I31" s="28"/>
      <c r="Q31" s="4"/>
      <c r="W31" s="4"/>
    </row>
    <row r="32" spans="1:23" ht="12.75">
      <c r="A32" s="18" t="s">
        <v>34</v>
      </c>
      <c r="B32" s="23"/>
      <c r="C32" s="19">
        <v>1105</v>
      </c>
      <c r="D32" s="20"/>
      <c r="E32" s="20"/>
      <c r="F32" s="20"/>
      <c r="G32" s="20"/>
      <c r="H32" s="20"/>
      <c r="I32" s="28"/>
      <c r="Q32" s="4"/>
      <c r="W32" s="4"/>
    </row>
    <row r="33" spans="1:23" ht="12.75">
      <c r="A33" s="18" t="s">
        <v>35</v>
      </c>
      <c r="B33" s="23"/>
      <c r="C33" s="19">
        <v>1105</v>
      </c>
      <c r="D33" s="20"/>
      <c r="E33" s="20"/>
      <c r="F33" s="20"/>
      <c r="G33" s="20"/>
      <c r="H33" s="20"/>
      <c r="I33" s="28"/>
      <c r="Q33" s="4"/>
      <c r="W33" s="4"/>
    </row>
    <row r="34" spans="1:23" ht="12.75">
      <c r="A34" s="18" t="s">
        <v>69</v>
      </c>
      <c r="B34" s="23"/>
      <c r="C34" s="19">
        <v>1106</v>
      </c>
      <c r="D34" s="20"/>
      <c r="E34" s="20"/>
      <c r="F34" s="20"/>
      <c r="G34" s="20"/>
      <c r="H34" s="20"/>
      <c r="I34" s="28"/>
      <c r="Q34" s="4"/>
      <c r="W34" s="4"/>
    </row>
    <row r="35" spans="1:23" ht="12.75">
      <c r="A35" s="52" t="s">
        <v>83</v>
      </c>
      <c r="B35" s="19"/>
      <c r="C35" s="19">
        <v>1129</v>
      </c>
      <c r="D35" s="20">
        <f aca="true" t="shared" si="9" ref="D35:I35">SUM(D36:D37)</f>
        <v>0</v>
      </c>
      <c r="E35" s="20">
        <f t="shared" si="9"/>
        <v>0</v>
      </c>
      <c r="F35" s="20">
        <f t="shared" si="9"/>
        <v>0</v>
      </c>
      <c r="G35" s="20">
        <f t="shared" si="9"/>
        <v>0</v>
      </c>
      <c r="H35" s="20">
        <f t="shared" si="9"/>
        <v>0</v>
      </c>
      <c r="I35" s="28">
        <f t="shared" si="9"/>
        <v>0</v>
      </c>
      <c r="Q35" s="4"/>
      <c r="W35" s="4"/>
    </row>
    <row r="36" spans="1:23" ht="12.75">
      <c r="A36" s="50" t="s">
        <v>84</v>
      </c>
      <c r="B36" s="23"/>
      <c r="C36" s="19">
        <v>1129</v>
      </c>
      <c r="D36" s="20"/>
      <c r="E36" s="20"/>
      <c r="F36" s="20"/>
      <c r="G36" s="20"/>
      <c r="H36" s="20"/>
      <c r="I36" s="28"/>
      <c r="Q36" s="4"/>
      <c r="W36" s="4"/>
    </row>
    <row r="37" spans="1:23" ht="11.25" customHeight="1">
      <c r="A37" s="50" t="s">
        <v>70</v>
      </c>
      <c r="B37" s="23"/>
      <c r="C37" s="19">
        <v>1129</v>
      </c>
      <c r="D37" s="20"/>
      <c r="E37" s="20"/>
      <c r="F37" s="20"/>
      <c r="G37" s="20"/>
      <c r="H37" s="20"/>
      <c r="I37" s="28"/>
      <c r="Q37" s="4"/>
      <c r="W37" s="4"/>
    </row>
    <row r="38" spans="1:23" ht="11.25" customHeight="1">
      <c r="A38" s="15" t="s">
        <v>71</v>
      </c>
      <c r="B38" s="16">
        <v>226</v>
      </c>
      <c r="C38" s="49"/>
      <c r="D38" s="17">
        <f aca="true" t="shared" si="10" ref="D38:I38">SUM(D39:D48)</f>
        <v>0</v>
      </c>
      <c r="E38" s="17">
        <f t="shared" si="10"/>
        <v>0</v>
      </c>
      <c r="F38" s="17">
        <f t="shared" si="10"/>
        <v>80000</v>
      </c>
      <c r="G38" s="17">
        <f t="shared" si="10"/>
        <v>80000</v>
      </c>
      <c r="H38" s="17">
        <f t="shared" si="10"/>
        <v>0</v>
      </c>
      <c r="I38" s="27">
        <f t="shared" si="10"/>
        <v>0</v>
      </c>
      <c r="Q38" s="4"/>
      <c r="W38" s="4"/>
    </row>
    <row r="39" spans="1:23" ht="11.25" customHeight="1">
      <c r="A39" s="21" t="s">
        <v>85</v>
      </c>
      <c r="B39" s="23"/>
      <c r="C39" s="19">
        <v>1104</v>
      </c>
      <c r="D39" s="20"/>
      <c r="E39" s="20"/>
      <c r="F39" s="20"/>
      <c r="G39" s="20"/>
      <c r="H39" s="20"/>
      <c r="I39" s="28"/>
      <c r="Q39" s="4"/>
      <c r="W39" s="4"/>
    </row>
    <row r="40" spans="1:23" ht="11.25" customHeight="1">
      <c r="A40" s="21" t="s">
        <v>86</v>
      </c>
      <c r="B40" s="23"/>
      <c r="C40" s="19">
        <v>1130</v>
      </c>
      <c r="D40" s="20"/>
      <c r="E40" s="20"/>
      <c r="F40" s="20"/>
      <c r="G40" s="20"/>
      <c r="H40" s="20"/>
      <c r="I40" s="28"/>
      <c r="Q40" s="4"/>
      <c r="W40" s="4"/>
    </row>
    <row r="41" spans="1:23" ht="12" customHeight="1">
      <c r="A41" s="18" t="s">
        <v>39</v>
      </c>
      <c r="B41" s="19"/>
      <c r="C41" s="19">
        <v>1133</v>
      </c>
      <c r="D41" s="20"/>
      <c r="E41" s="20"/>
      <c r="F41" s="20"/>
      <c r="G41" s="20"/>
      <c r="H41" s="20"/>
      <c r="I41" s="28"/>
      <c r="Q41" s="4"/>
      <c r="W41" s="4"/>
    </row>
    <row r="42" spans="1:23" ht="12" customHeight="1">
      <c r="A42" s="18" t="s">
        <v>72</v>
      </c>
      <c r="B42" s="19"/>
      <c r="C42" s="19">
        <v>1135</v>
      </c>
      <c r="D42" s="20"/>
      <c r="E42" s="20"/>
      <c r="F42" s="20"/>
      <c r="G42" s="20"/>
      <c r="H42" s="20"/>
      <c r="I42" s="28"/>
      <c r="Q42" s="4"/>
      <c r="W42" s="4"/>
    </row>
    <row r="43" spans="1:23" ht="12" customHeight="1">
      <c r="A43" s="18" t="s">
        <v>38</v>
      </c>
      <c r="B43" s="19"/>
      <c r="C43" s="19">
        <v>1135</v>
      </c>
      <c r="D43" s="20"/>
      <c r="E43" s="20"/>
      <c r="F43" s="20"/>
      <c r="G43" s="20"/>
      <c r="H43" s="20"/>
      <c r="I43" s="28"/>
      <c r="Q43" s="4"/>
      <c r="W43" s="4"/>
    </row>
    <row r="44" spans="1:23" ht="12" customHeight="1">
      <c r="A44" s="18" t="s">
        <v>37</v>
      </c>
      <c r="B44" s="19"/>
      <c r="C44" s="19">
        <v>1135</v>
      </c>
      <c r="D44" s="20"/>
      <c r="E44" s="20"/>
      <c r="F44" s="20"/>
      <c r="G44" s="20"/>
      <c r="H44" s="20"/>
      <c r="I44" s="28"/>
      <c r="Q44" s="4"/>
      <c r="W44" s="4"/>
    </row>
    <row r="45" spans="1:23" ht="12" customHeight="1">
      <c r="A45" s="18" t="s">
        <v>87</v>
      </c>
      <c r="B45" s="19"/>
      <c r="C45" s="19">
        <v>1136</v>
      </c>
      <c r="D45" s="20"/>
      <c r="E45" s="20"/>
      <c r="F45" s="20"/>
      <c r="G45" s="20"/>
      <c r="H45" s="20"/>
      <c r="I45" s="28"/>
      <c r="Q45" s="4"/>
      <c r="W45" s="4"/>
    </row>
    <row r="46" spans="1:23" ht="12" customHeight="1">
      <c r="A46" s="18" t="s">
        <v>12</v>
      </c>
      <c r="B46" s="19"/>
      <c r="C46" s="19">
        <v>1137</v>
      </c>
      <c r="D46" s="20"/>
      <c r="E46" s="20"/>
      <c r="F46" s="20"/>
      <c r="G46" s="20"/>
      <c r="H46" s="20"/>
      <c r="I46" s="28"/>
      <c r="Q46" s="4"/>
      <c r="W46" s="4"/>
    </row>
    <row r="47" spans="1:23" ht="12.75">
      <c r="A47" s="18" t="s">
        <v>88</v>
      </c>
      <c r="B47" s="19"/>
      <c r="C47" s="19">
        <v>1139</v>
      </c>
      <c r="D47" s="20"/>
      <c r="E47" s="20"/>
      <c r="F47" s="20"/>
      <c r="G47" s="20"/>
      <c r="H47" s="20"/>
      <c r="I47" s="28"/>
      <c r="Q47" s="4"/>
      <c r="W47" s="4"/>
    </row>
    <row r="48" spans="1:23" ht="11.25" customHeight="1">
      <c r="A48" s="52" t="s">
        <v>89</v>
      </c>
      <c r="B48" s="19"/>
      <c r="C48" s="19">
        <v>1140</v>
      </c>
      <c r="D48" s="20">
        <f aca="true" t="shared" si="11" ref="D48:I48">SUM(D49:D50)</f>
        <v>0</v>
      </c>
      <c r="E48" s="20">
        <f t="shared" si="11"/>
        <v>0</v>
      </c>
      <c r="F48" s="20">
        <f t="shared" si="11"/>
        <v>80000</v>
      </c>
      <c r="G48" s="20">
        <f t="shared" si="11"/>
        <v>80000</v>
      </c>
      <c r="H48" s="20">
        <f t="shared" si="11"/>
        <v>0</v>
      </c>
      <c r="I48" s="28">
        <f t="shared" si="11"/>
        <v>0</v>
      </c>
      <c r="Q48" s="4"/>
      <c r="W48" s="4"/>
    </row>
    <row r="49" spans="1:23" ht="12" customHeight="1">
      <c r="A49" s="50" t="s">
        <v>36</v>
      </c>
      <c r="B49" s="19"/>
      <c r="C49" s="19">
        <v>1140</v>
      </c>
      <c r="D49" s="20"/>
      <c r="E49" s="20"/>
      <c r="F49" s="20"/>
      <c r="G49" s="20"/>
      <c r="H49" s="20"/>
      <c r="I49" s="28"/>
      <c r="Q49" s="4"/>
      <c r="W49" s="4"/>
    </row>
    <row r="50" spans="1:23" ht="12" customHeight="1">
      <c r="A50" s="50" t="s">
        <v>90</v>
      </c>
      <c r="B50" s="19"/>
      <c r="C50" s="19">
        <v>1140</v>
      </c>
      <c r="D50" s="20"/>
      <c r="E50" s="20"/>
      <c r="F50" s="20">
        <f>G50+(I50-H50)-(E50-D50)</f>
        <v>80000</v>
      </c>
      <c r="G50" s="20">
        <v>80000</v>
      </c>
      <c r="H50" s="20"/>
      <c r="I50" s="28"/>
      <c r="Q50" s="4"/>
      <c r="W50" s="4"/>
    </row>
    <row r="51" spans="1:23" ht="12" customHeight="1">
      <c r="A51" s="12" t="s">
        <v>13</v>
      </c>
      <c r="B51" s="13">
        <v>260</v>
      </c>
      <c r="C51" s="51"/>
      <c r="D51" s="14">
        <f aca="true" t="shared" si="12" ref="D51:I51">D52</f>
        <v>0</v>
      </c>
      <c r="E51" s="14">
        <f t="shared" si="12"/>
        <v>0</v>
      </c>
      <c r="F51" s="14">
        <f t="shared" si="12"/>
        <v>0</v>
      </c>
      <c r="G51" s="14">
        <f t="shared" si="12"/>
        <v>0</v>
      </c>
      <c r="H51" s="14">
        <f t="shared" si="12"/>
        <v>0</v>
      </c>
      <c r="I51" s="26">
        <f t="shared" si="12"/>
        <v>0</v>
      </c>
      <c r="Q51" s="4"/>
      <c r="W51" s="4"/>
    </row>
    <row r="52" spans="1:23" ht="11.25" customHeight="1">
      <c r="A52" s="15" t="s">
        <v>91</v>
      </c>
      <c r="B52" s="16">
        <v>262</v>
      </c>
      <c r="C52" s="49"/>
      <c r="D52" s="17">
        <f aca="true" t="shared" si="13" ref="D52:I52">SUM(D53:D54)</f>
        <v>0</v>
      </c>
      <c r="E52" s="17">
        <f t="shared" si="13"/>
        <v>0</v>
      </c>
      <c r="F52" s="17">
        <f t="shared" si="13"/>
        <v>0</v>
      </c>
      <c r="G52" s="17">
        <f t="shared" si="13"/>
        <v>0</v>
      </c>
      <c r="H52" s="17">
        <f t="shared" si="13"/>
        <v>0</v>
      </c>
      <c r="I52" s="27">
        <f t="shared" si="13"/>
        <v>0</v>
      </c>
      <c r="Q52" s="4"/>
      <c r="W52" s="4"/>
    </row>
    <row r="53" spans="1:23" ht="12.75">
      <c r="A53" s="21" t="s">
        <v>40</v>
      </c>
      <c r="B53" s="23"/>
      <c r="C53" s="19">
        <v>1113</v>
      </c>
      <c r="D53" s="20"/>
      <c r="E53" s="20"/>
      <c r="F53" s="20"/>
      <c r="G53" s="20"/>
      <c r="H53" s="20"/>
      <c r="I53" s="28"/>
      <c r="Q53" s="4"/>
      <c r="W53" s="4"/>
    </row>
    <row r="54" spans="1:23" ht="12" customHeight="1">
      <c r="A54" s="52" t="s">
        <v>73</v>
      </c>
      <c r="B54" s="19"/>
      <c r="C54" s="19">
        <v>1142</v>
      </c>
      <c r="D54" s="20">
        <f aca="true" t="shared" si="14" ref="D54:I54">SUM(D55:D59)</f>
        <v>0</v>
      </c>
      <c r="E54" s="20">
        <f t="shared" si="14"/>
        <v>0</v>
      </c>
      <c r="F54" s="20">
        <f t="shared" si="14"/>
        <v>0</v>
      </c>
      <c r="G54" s="20">
        <f t="shared" si="14"/>
        <v>0</v>
      </c>
      <c r="H54" s="20">
        <f t="shared" si="14"/>
        <v>0</v>
      </c>
      <c r="I54" s="28">
        <f t="shared" si="14"/>
        <v>0</v>
      </c>
      <c r="Q54" s="4"/>
      <c r="W54" s="4"/>
    </row>
    <row r="55" spans="1:23" ht="12.75">
      <c r="A55" s="50" t="s">
        <v>41</v>
      </c>
      <c r="B55" s="23"/>
      <c r="C55" s="19">
        <v>1142</v>
      </c>
      <c r="D55" s="20"/>
      <c r="E55" s="20"/>
      <c r="F55" s="20"/>
      <c r="G55" s="20"/>
      <c r="H55" s="20"/>
      <c r="I55" s="28"/>
      <c r="Q55" s="4"/>
      <c r="W55" s="4"/>
    </row>
    <row r="56" spans="1:23" ht="12.75">
      <c r="A56" s="50" t="s">
        <v>92</v>
      </c>
      <c r="B56" s="23"/>
      <c r="C56" s="19">
        <v>1142</v>
      </c>
      <c r="D56" s="20"/>
      <c r="E56" s="20"/>
      <c r="F56" s="20"/>
      <c r="G56" s="20"/>
      <c r="H56" s="20"/>
      <c r="I56" s="28"/>
      <c r="Q56" s="4"/>
      <c r="W56" s="4"/>
    </row>
    <row r="57" spans="1:23" ht="12.75">
      <c r="A57" s="50" t="s">
        <v>14</v>
      </c>
      <c r="B57" s="23"/>
      <c r="C57" s="19">
        <v>1142</v>
      </c>
      <c r="D57" s="20"/>
      <c r="E57" s="20"/>
      <c r="F57" s="20"/>
      <c r="G57" s="20"/>
      <c r="H57" s="20"/>
      <c r="I57" s="28"/>
      <c r="Q57" s="4"/>
      <c r="W57" s="4"/>
    </row>
    <row r="58" spans="1:23" ht="12.75">
      <c r="A58" s="50" t="s">
        <v>42</v>
      </c>
      <c r="B58" s="23"/>
      <c r="C58" s="19">
        <v>1142</v>
      </c>
      <c r="D58" s="20"/>
      <c r="E58" s="20"/>
      <c r="F58" s="20"/>
      <c r="G58" s="20"/>
      <c r="H58" s="20"/>
      <c r="I58" s="28"/>
      <c r="Q58" s="4"/>
      <c r="W58" s="4"/>
    </row>
    <row r="59" spans="1:23" ht="12.75">
      <c r="A59" s="50" t="s">
        <v>43</v>
      </c>
      <c r="B59" s="23"/>
      <c r="C59" s="19">
        <v>1142</v>
      </c>
      <c r="D59" s="20"/>
      <c r="E59" s="20"/>
      <c r="F59" s="20"/>
      <c r="G59" s="20"/>
      <c r="H59" s="20"/>
      <c r="I59" s="28"/>
      <c r="Q59" s="4"/>
      <c r="W59" s="4"/>
    </row>
    <row r="60" spans="1:23" ht="12.75">
      <c r="A60" s="12" t="s">
        <v>15</v>
      </c>
      <c r="B60" s="13">
        <v>290</v>
      </c>
      <c r="C60" s="51"/>
      <c r="D60" s="14">
        <f aca="true" t="shared" si="15" ref="D60:I60">SUM(D61:D63)</f>
        <v>0</v>
      </c>
      <c r="E60" s="14">
        <f t="shared" si="15"/>
        <v>0</v>
      </c>
      <c r="F60" s="14">
        <f t="shared" si="15"/>
        <v>0</v>
      </c>
      <c r="G60" s="14">
        <f t="shared" si="15"/>
        <v>0</v>
      </c>
      <c r="H60" s="14">
        <f t="shared" si="15"/>
        <v>0</v>
      </c>
      <c r="I60" s="26">
        <f t="shared" si="15"/>
        <v>0</v>
      </c>
      <c r="Q60" s="4"/>
      <c r="W60" s="4"/>
    </row>
    <row r="61" spans="1:23" ht="12.75">
      <c r="A61" s="50" t="s">
        <v>93</v>
      </c>
      <c r="B61" s="23"/>
      <c r="C61" s="19">
        <v>1143</v>
      </c>
      <c r="D61" s="20"/>
      <c r="E61" s="20"/>
      <c r="F61" s="20"/>
      <c r="G61" s="20"/>
      <c r="H61" s="20"/>
      <c r="I61" s="28"/>
      <c r="Q61" s="4"/>
      <c r="W61" s="4"/>
    </row>
    <row r="62" spans="1:23" ht="12.75">
      <c r="A62" s="50" t="s">
        <v>94</v>
      </c>
      <c r="B62" s="23"/>
      <c r="C62" s="19">
        <v>1143</v>
      </c>
      <c r="D62" s="20"/>
      <c r="E62" s="20"/>
      <c r="F62" s="20"/>
      <c r="G62" s="20"/>
      <c r="H62" s="20"/>
      <c r="I62" s="28"/>
      <c r="Q62" s="4"/>
      <c r="W62" s="4"/>
    </row>
    <row r="63" spans="1:23" ht="12.75">
      <c r="A63" s="50" t="s">
        <v>95</v>
      </c>
      <c r="B63" s="23"/>
      <c r="C63" s="19">
        <v>1148</v>
      </c>
      <c r="D63" s="20"/>
      <c r="E63" s="20"/>
      <c r="F63" s="20"/>
      <c r="G63" s="20"/>
      <c r="H63" s="20"/>
      <c r="I63" s="28"/>
      <c r="Q63" s="4"/>
      <c r="W63" s="4"/>
    </row>
    <row r="64" spans="1:23" ht="12.75">
      <c r="A64" s="10" t="s">
        <v>44</v>
      </c>
      <c r="B64" s="53">
        <v>300</v>
      </c>
      <c r="C64" s="54"/>
      <c r="D64" s="11">
        <f aca="true" t="shared" si="16" ref="D64:I64">D65+D70</f>
        <v>0</v>
      </c>
      <c r="E64" s="11">
        <f t="shared" si="16"/>
        <v>0</v>
      </c>
      <c r="F64" s="11">
        <f t="shared" si="16"/>
        <v>73500</v>
      </c>
      <c r="G64" s="11">
        <f t="shared" si="16"/>
        <v>73500</v>
      </c>
      <c r="H64" s="11">
        <f t="shared" si="16"/>
        <v>0</v>
      </c>
      <c r="I64" s="25">
        <f t="shared" si="16"/>
        <v>0</v>
      </c>
      <c r="Q64" s="4"/>
      <c r="W64" s="4"/>
    </row>
    <row r="65" spans="1:23" ht="12.75">
      <c r="A65" s="15" t="s">
        <v>45</v>
      </c>
      <c r="B65" s="16">
        <v>310</v>
      </c>
      <c r="C65" s="49"/>
      <c r="D65" s="17">
        <f aca="true" t="shared" si="17" ref="D65:I65">SUM(D66:D69)</f>
        <v>0</v>
      </c>
      <c r="E65" s="17">
        <f t="shared" si="17"/>
        <v>0</v>
      </c>
      <c r="F65" s="17">
        <f t="shared" si="17"/>
        <v>0</v>
      </c>
      <c r="G65" s="17">
        <f t="shared" si="17"/>
        <v>0</v>
      </c>
      <c r="H65" s="17">
        <f t="shared" si="17"/>
        <v>0</v>
      </c>
      <c r="I65" s="27">
        <f t="shared" si="17"/>
        <v>0</v>
      </c>
      <c r="Q65" s="4"/>
      <c r="W65" s="4"/>
    </row>
    <row r="66" spans="1:23" ht="12" customHeight="1">
      <c r="A66" s="21" t="s">
        <v>74</v>
      </c>
      <c r="B66" s="23"/>
      <c r="C66" s="19">
        <v>1116</v>
      </c>
      <c r="D66" s="20"/>
      <c r="E66" s="20"/>
      <c r="F66" s="20"/>
      <c r="G66" s="20"/>
      <c r="H66" s="20"/>
      <c r="I66" s="28"/>
      <c r="Q66" s="4"/>
      <c r="W66" s="4"/>
    </row>
    <row r="67" spans="1:23" ht="12.75">
      <c r="A67" s="18" t="s">
        <v>47</v>
      </c>
      <c r="B67" s="23"/>
      <c r="C67" s="19">
        <v>1116</v>
      </c>
      <c r="D67" s="20"/>
      <c r="E67" s="20"/>
      <c r="F67" s="20"/>
      <c r="G67" s="20"/>
      <c r="H67" s="20"/>
      <c r="I67" s="28"/>
      <c r="Q67" s="4"/>
      <c r="W67" s="4"/>
    </row>
    <row r="68" spans="1:23" ht="12.75">
      <c r="A68" s="18" t="s">
        <v>48</v>
      </c>
      <c r="B68" s="23"/>
      <c r="C68" s="19">
        <v>1116</v>
      </c>
      <c r="D68" s="20"/>
      <c r="E68" s="20"/>
      <c r="F68" s="20"/>
      <c r="G68" s="20"/>
      <c r="H68" s="20"/>
      <c r="I68" s="28"/>
      <c r="Q68" s="4"/>
      <c r="W68" s="4"/>
    </row>
    <row r="69" spans="1:23" ht="12.75">
      <c r="A69" s="21" t="s">
        <v>46</v>
      </c>
      <c r="B69" s="23"/>
      <c r="C69" s="19">
        <v>1118</v>
      </c>
      <c r="D69" s="20"/>
      <c r="E69" s="20"/>
      <c r="F69" s="20"/>
      <c r="G69" s="20"/>
      <c r="H69" s="20"/>
      <c r="I69" s="28"/>
      <c r="Q69" s="4"/>
      <c r="W69" s="4"/>
    </row>
    <row r="70" spans="1:23" ht="12.75">
      <c r="A70" s="15" t="s">
        <v>49</v>
      </c>
      <c r="B70" s="16">
        <v>340</v>
      </c>
      <c r="C70" s="49"/>
      <c r="D70" s="17">
        <f aca="true" t="shared" si="18" ref="D70:I70">SUM(D71:D77)</f>
        <v>0</v>
      </c>
      <c r="E70" s="17">
        <f t="shared" si="18"/>
        <v>0</v>
      </c>
      <c r="F70" s="17">
        <f t="shared" si="18"/>
        <v>73500</v>
      </c>
      <c r="G70" s="17">
        <f t="shared" si="18"/>
        <v>73500</v>
      </c>
      <c r="H70" s="17">
        <f t="shared" si="18"/>
        <v>0</v>
      </c>
      <c r="I70" s="27">
        <f t="shared" si="18"/>
        <v>0</v>
      </c>
      <c r="Q70" s="4"/>
      <c r="W70" s="4"/>
    </row>
    <row r="71" spans="1:23" ht="12.75">
      <c r="A71" s="21" t="s">
        <v>96</v>
      </c>
      <c r="B71" s="19"/>
      <c r="C71" s="19">
        <v>1112</v>
      </c>
      <c r="D71" s="20"/>
      <c r="E71" s="20"/>
      <c r="F71" s="20"/>
      <c r="G71" s="20"/>
      <c r="H71" s="20"/>
      <c r="I71" s="28"/>
      <c r="Q71" s="4"/>
      <c r="W71" s="4"/>
    </row>
    <row r="72" spans="1:23" ht="12.75">
      <c r="A72" s="21" t="s">
        <v>97</v>
      </c>
      <c r="B72" s="19"/>
      <c r="C72" s="19">
        <v>1117</v>
      </c>
      <c r="D72" s="20"/>
      <c r="E72" s="20"/>
      <c r="F72" s="20"/>
      <c r="G72" s="20"/>
      <c r="H72" s="20"/>
      <c r="I72" s="28"/>
      <c r="Q72" s="4"/>
      <c r="W72" s="4"/>
    </row>
    <row r="73" spans="1:23" ht="12.75">
      <c r="A73" s="21" t="s">
        <v>50</v>
      </c>
      <c r="B73" s="19"/>
      <c r="C73" s="19">
        <v>1119</v>
      </c>
      <c r="D73" s="20"/>
      <c r="E73" s="20"/>
      <c r="F73" s="20"/>
      <c r="G73" s="20"/>
      <c r="H73" s="20"/>
      <c r="I73" s="28"/>
      <c r="Q73" s="4"/>
      <c r="W73" s="4"/>
    </row>
    <row r="74" spans="1:23" ht="12.75">
      <c r="A74" s="21" t="s">
        <v>51</v>
      </c>
      <c r="B74" s="19"/>
      <c r="C74" s="19">
        <v>1120</v>
      </c>
      <c r="D74" s="20"/>
      <c r="E74" s="20"/>
      <c r="F74" s="20">
        <f>G74+(I74-H74)-(E74-D74)</f>
        <v>73500</v>
      </c>
      <c r="G74" s="20">
        <v>73500</v>
      </c>
      <c r="H74" s="20"/>
      <c r="I74" s="28"/>
      <c r="Q74" s="4"/>
      <c r="W74" s="4"/>
    </row>
    <row r="75" spans="1:23" ht="12.75">
      <c r="A75" s="21" t="s">
        <v>98</v>
      </c>
      <c r="B75" s="19"/>
      <c r="C75" s="19">
        <v>1121</v>
      </c>
      <c r="D75" s="20"/>
      <c r="E75" s="20"/>
      <c r="F75" s="20"/>
      <c r="G75" s="20"/>
      <c r="H75" s="20"/>
      <c r="I75" s="28"/>
      <c r="Q75" s="4"/>
      <c r="W75" s="4"/>
    </row>
    <row r="76" spans="1:23" ht="12.75">
      <c r="A76" s="21" t="s">
        <v>52</v>
      </c>
      <c r="B76" s="19"/>
      <c r="C76" s="19">
        <v>1122</v>
      </c>
      <c r="D76" s="20"/>
      <c r="E76" s="20"/>
      <c r="F76" s="20"/>
      <c r="G76" s="20"/>
      <c r="H76" s="20"/>
      <c r="I76" s="28"/>
      <c r="Q76" s="4"/>
      <c r="W76" s="4"/>
    </row>
    <row r="77" spans="1:23" ht="12.75">
      <c r="A77" s="22" t="s">
        <v>26</v>
      </c>
      <c r="B77" s="19"/>
      <c r="C77" s="19">
        <v>1123</v>
      </c>
      <c r="D77" s="20">
        <f aca="true" t="shared" si="19" ref="D77:I77">SUM(D78:D84)</f>
        <v>0</v>
      </c>
      <c r="E77" s="20">
        <f t="shared" si="19"/>
        <v>0</v>
      </c>
      <c r="F77" s="20">
        <f t="shared" si="19"/>
        <v>0</v>
      </c>
      <c r="G77" s="20">
        <f t="shared" si="19"/>
        <v>0</v>
      </c>
      <c r="H77" s="20">
        <f t="shared" si="19"/>
        <v>0</v>
      </c>
      <c r="I77" s="28">
        <f t="shared" si="19"/>
        <v>0</v>
      </c>
      <c r="Q77" s="4"/>
      <c r="W77" s="4"/>
    </row>
    <row r="78" spans="1:23" ht="12.75">
      <c r="A78" s="50" t="s">
        <v>53</v>
      </c>
      <c r="B78" s="19"/>
      <c r="C78" s="19">
        <v>1123</v>
      </c>
      <c r="D78" s="20"/>
      <c r="E78" s="20"/>
      <c r="F78" s="20"/>
      <c r="G78" s="20"/>
      <c r="H78" s="20"/>
      <c r="I78" s="28"/>
      <c r="Q78" s="4"/>
      <c r="W78" s="4"/>
    </row>
    <row r="79" spans="1:23" ht="12.75">
      <c r="A79" s="50" t="s">
        <v>54</v>
      </c>
      <c r="B79" s="19"/>
      <c r="C79" s="19">
        <v>1123</v>
      </c>
      <c r="D79" s="20"/>
      <c r="E79" s="20"/>
      <c r="F79" s="20"/>
      <c r="G79" s="20"/>
      <c r="H79" s="20"/>
      <c r="I79" s="28"/>
      <c r="Q79" s="4"/>
      <c r="W79" s="4"/>
    </row>
    <row r="80" spans="1:23" ht="12.75">
      <c r="A80" s="50" t="s">
        <v>16</v>
      </c>
      <c r="B80" s="19"/>
      <c r="C80" s="19">
        <v>1123</v>
      </c>
      <c r="D80" s="20"/>
      <c r="E80" s="20"/>
      <c r="F80" s="20"/>
      <c r="G80" s="20"/>
      <c r="H80" s="20"/>
      <c r="I80" s="28"/>
      <c r="Q80" s="4"/>
      <c r="W80" s="4"/>
    </row>
    <row r="81" spans="1:23" ht="12.75">
      <c r="A81" s="50" t="s">
        <v>55</v>
      </c>
      <c r="B81" s="19"/>
      <c r="C81" s="19">
        <v>1123</v>
      </c>
      <c r="D81" s="20"/>
      <c r="E81" s="20"/>
      <c r="F81" s="20"/>
      <c r="G81" s="20"/>
      <c r="H81" s="20"/>
      <c r="I81" s="28"/>
      <c r="Q81" s="4"/>
      <c r="W81" s="4"/>
    </row>
    <row r="82" spans="1:23" ht="12.75">
      <c r="A82" s="50" t="s">
        <v>17</v>
      </c>
      <c r="B82" s="19"/>
      <c r="C82" s="19">
        <v>1123</v>
      </c>
      <c r="D82" s="20"/>
      <c r="E82" s="20"/>
      <c r="F82" s="20"/>
      <c r="G82" s="20"/>
      <c r="H82" s="20"/>
      <c r="I82" s="28"/>
      <c r="Q82" s="4"/>
      <c r="W82" s="4"/>
    </row>
    <row r="83" spans="1:23" ht="12.75">
      <c r="A83" s="50" t="s">
        <v>99</v>
      </c>
      <c r="B83" s="19"/>
      <c r="C83" s="19">
        <v>1123</v>
      </c>
      <c r="D83" s="20"/>
      <c r="E83" s="20"/>
      <c r="F83" s="20"/>
      <c r="G83" s="20"/>
      <c r="H83" s="20"/>
      <c r="I83" s="28"/>
      <c r="Q83" s="4"/>
      <c r="W83" s="4"/>
    </row>
    <row r="84" spans="1:23" ht="13.5" thickBot="1">
      <c r="A84" s="55" t="s">
        <v>100</v>
      </c>
      <c r="B84" s="56"/>
      <c r="C84" s="56">
        <v>1123</v>
      </c>
      <c r="D84" s="57"/>
      <c r="E84" s="57"/>
      <c r="F84" s="57"/>
      <c r="G84" s="57"/>
      <c r="H84" s="57"/>
      <c r="I84" s="58"/>
      <c r="Q84" s="4"/>
      <c r="W84" s="4"/>
    </row>
    <row r="85" spans="1:23" ht="13.5" thickBot="1">
      <c r="A85" s="39" t="s">
        <v>20</v>
      </c>
      <c r="B85" s="59" t="s">
        <v>2</v>
      </c>
      <c r="C85" s="59" t="s">
        <v>2</v>
      </c>
      <c r="D85" s="42">
        <f aca="true" t="shared" si="20" ref="D85:I85">D5+D64</f>
        <v>0</v>
      </c>
      <c r="E85" s="42">
        <f t="shared" si="20"/>
        <v>0</v>
      </c>
      <c r="F85" s="42">
        <f t="shared" si="20"/>
        <v>153500</v>
      </c>
      <c r="G85" s="42">
        <f t="shared" si="20"/>
        <v>153500</v>
      </c>
      <c r="H85" s="42">
        <f t="shared" si="20"/>
        <v>0</v>
      </c>
      <c r="I85" s="43">
        <f t="shared" si="20"/>
        <v>0</v>
      </c>
      <c r="Q85" s="4"/>
      <c r="W85" s="4"/>
    </row>
    <row r="86" spans="1:23" ht="12.75">
      <c r="A86" s="6"/>
      <c r="B86" s="6"/>
      <c r="C86" s="6"/>
      <c r="F86" s="8"/>
      <c r="G86" s="8"/>
      <c r="H86" s="8"/>
      <c r="I86" s="8"/>
      <c r="Q86" s="4"/>
      <c r="W86" s="4"/>
    </row>
    <row r="87" spans="1:23" ht="12.75">
      <c r="A87" s="6"/>
      <c r="B87" s="6"/>
      <c r="C87" s="6"/>
      <c r="D87" s="7" t="s">
        <v>111</v>
      </c>
      <c r="F87" s="8"/>
      <c r="G87" s="9" t="s">
        <v>60</v>
      </c>
      <c r="H87" s="8"/>
      <c r="I87" s="8"/>
      <c r="Q87" s="4"/>
      <c r="W87" s="4"/>
    </row>
    <row r="88" spans="1:23" ht="12" customHeight="1">
      <c r="A88" s="6"/>
      <c r="B88" s="6"/>
      <c r="C88" s="6"/>
      <c r="F88" s="8"/>
      <c r="G88" s="8"/>
      <c r="H88" s="8"/>
      <c r="I88" s="8"/>
      <c r="Q88" s="4"/>
      <c r="W88" s="4"/>
    </row>
    <row r="89" spans="1:23" ht="12.75">
      <c r="A89" s="7" t="s">
        <v>58</v>
      </c>
      <c r="B89" s="6"/>
      <c r="C89" s="6"/>
      <c r="D89" s="7" t="s">
        <v>57</v>
      </c>
      <c r="F89" s="8"/>
      <c r="G89" s="9" t="s">
        <v>110</v>
      </c>
      <c r="H89" s="8"/>
      <c r="I89" s="8"/>
      <c r="Q89" s="4"/>
      <c r="W89" s="4"/>
    </row>
    <row r="90" spans="1:23" ht="12.75">
      <c r="A90" s="6"/>
      <c r="B90" s="6"/>
      <c r="C90" s="6"/>
      <c r="F90" s="8"/>
      <c r="G90" s="8"/>
      <c r="H90" s="8"/>
      <c r="I90" s="8"/>
      <c r="Q90" s="4"/>
      <c r="W90" s="4"/>
    </row>
    <row r="91" spans="1:23" ht="12.75">
      <c r="A91" s="6"/>
      <c r="B91" s="6"/>
      <c r="C91" s="6"/>
      <c r="F91" s="8"/>
      <c r="G91" s="8"/>
      <c r="H91" s="8"/>
      <c r="I91" s="8"/>
      <c r="Q91" s="4"/>
      <c r="W91" s="4"/>
    </row>
    <row r="92" spans="1:23" ht="12.75">
      <c r="A92" s="6"/>
      <c r="B92" s="6"/>
      <c r="C92" s="6"/>
      <c r="H92" s="8"/>
      <c r="I92" s="8"/>
      <c r="Q92" s="4"/>
      <c r="W92" s="4"/>
    </row>
    <row r="93" spans="2:23" ht="12.75">
      <c r="B93" s="4"/>
      <c r="C93" s="4"/>
      <c r="D93" s="4"/>
      <c r="E93" s="4"/>
      <c r="Q93" s="4"/>
      <c r="W93" s="4"/>
    </row>
    <row r="94" spans="2:23" ht="12.75">
      <c r="B94" s="4"/>
      <c r="C94" s="4"/>
      <c r="D94" s="4"/>
      <c r="E94" s="4"/>
      <c r="Q94" s="4"/>
      <c r="W94" s="4"/>
    </row>
    <row r="95" spans="2:23" ht="12.75">
      <c r="B95" s="4"/>
      <c r="C95" s="4"/>
      <c r="D95" s="4"/>
      <c r="E95" s="4"/>
      <c r="Q95" s="4"/>
      <c r="W95" s="4"/>
    </row>
    <row r="96" spans="2:23" ht="12.75">
      <c r="B96" s="4"/>
      <c r="C96" s="4"/>
      <c r="D96" s="4"/>
      <c r="E96" s="4"/>
      <c r="Q96" s="4"/>
      <c r="W96" s="4"/>
    </row>
    <row r="97" spans="2:23" ht="12.75">
      <c r="B97" s="4"/>
      <c r="C97" s="4"/>
      <c r="D97" s="4"/>
      <c r="E97" s="4"/>
      <c r="Q97" s="4"/>
      <c r="W97" s="4"/>
    </row>
    <row r="98" spans="2:23" ht="12.75">
      <c r="B98" s="4"/>
      <c r="C98" s="4"/>
      <c r="D98" s="4"/>
      <c r="E98" s="4"/>
      <c r="Q98" s="4"/>
      <c r="W98" s="4"/>
    </row>
    <row r="99" spans="2:23" ht="12.75">
      <c r="B99" s="4"/>
      <c r="C99" s="4"/>
      <c r="D99" s="4"/>
      <c r="E99" s="4"/>
      <c r="Q99" s="4"/>
      <c r="W99" s="4"/>
    </row>
    <row r="100" spans="2:23" ht="12.75">
      <c r="B100" s="4"/>
      <c r="C100" s="4"/>
      <c r="D100" s="4"/>
      <c r="E100" s="4"/>
      <c r="Q100" s="4"/>
      <c r="W100" s="4"/>
    </row>
    <row r="101" spans="2:23" ht="12.75">
      <c r="B101" s="4"/>
      <c r="C101" s="4"/>
      <c r="D101" s="4"/>
      <c r="E101" s="4"/>
      <c r="Q101" s="4"/>
      <c r="W101" s="4"/>
    </row>
    <row r="102" spans="2:23" ht="12.75">
      <c r="B102" s="4"/>
      <c r="C102" s="4"/>
      <c r="D102" s="4"/>
      <c r="E102" s="4"/>
      <c r="Q102" s="4"/>
      <c r="W102" s="4"/>
    </row>
    <row r="104" ht="12.75">
      <c r="D104" s="30"/>
    </row>
    <row r="105" spans="6:25" ht="12.75">
      <c r="F105" s="9"/>
      <c r="G105" s="9"/>
      <c r="H105" s="9"/>
      <c r="I105" s="9"/>
      <c r="J105" s="9"/>
      <c r="K105" s="9"/>
      <c r="L105" s="9"/>
      <c r="M105" s="9"/>
      <c r="N105" s="9"/>
      <c r="O105" s="9"/>
      <c r="X105" s="9"/>
      <c r="Y105" s="9"/>
    </row>
  </sheetData>
  <sheetProtection/>
  <mergeCells count="5">
    <mergeCell ref="A3:A4"/>
    <mergeCell ref="D3:I3"/>
    <mergeCell ref="A1:K1"/>
    <mergeCell ref="A2:K2"/>
    <mergeCell ref="B3:C3"/>
  </mergeCells>
  <printOptions/>
  <pageMargins left="0.7480314960629921" right="0.7480314960629921" top="0" bottom="0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Y105"/>
  <sheetViews>
    <sheetView zoomScalePageLayoutView="0" workbookViewId="0" topLeftCell="A1">
      <pane xSplit="3" ySplit="6" topLeftCell="D4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75" sqref="F75"/>
    </sheetView>
  </sheetViews>
  <sheetFormatPr defaultColWidth="9.140625" defaultRowHeight="12.75"/>
  <cols>
    <col min="1" max="1" width="26.7109375" style="4" customWidth="1"/>
    <col min="2" max="2" width="6.140625" style="7" customWidth="1"/>
    <col min="3" max="3" width="8.57421875" style="7" customWidth="1"/>
    <col min="4" max="4" width="10.00390625" style="7" customWidth="1"/>
    <col min="5" max="5" width="9.57421875" style="7" customWidth="1"/>
    <col min="6" max="6" width="9.8515625" style="4" customWidth="1"/>
    <col min="7" max="7" width="9.57421875" style="4" bestFit="1" customWidth="1"/>
    <col min="8" max="8" width="9.8515625" style="4" customWidth="1"/>
    <col min="9" max="11" width="9.7109375" style="4" customWidth="1"/>
    <col min="12" max="15" width="9.7109375" style="4" hidden="1" customWidth="1"/>
    <col min="16" max="16" width="10.00390625" style="4" hidden="1" customWidth="1"/>
    <col min="17" max="17" width="9.28125" style="0" hidden="1" customWidth="1"/>
    <col min="18" max="18" width="9.28125" style="4" hidden="1" customWidth="1"/>
    <col min="19" max="21" width="0" style="4" hidden="1" customWidth="1"/>
    <col min="22" max="22" width="10.00390625" style="4" hidden="1" customWidth="1"/>
    <col min="23" max="23" width="0" style="1" hidden="1" customWidth="1"/>
    <col min="24" max="24" width="9.8515625" style="4" customWidth="1"/>
    <col min="25" max="25" width="11.140625" style="4" customWidth="1"/>
    <col min="26" max="16384" width="9.140625" style="4" customWidth="1"/>
  </cols>
  <sheetData>
    <row r="1" spans="1:24" ht="12.75">
      <c r="A1" s="95" t="s">
        <v>101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3"/>
      <c r="M1" s="3"/>
      <c r="N1" s="3"/>
      <c r="O1" s="3"/>
      <c r="X1" s="29"/>
    </row>
    <row r="2" spans="1:25" ht="13.5" thickBot="1">
      <c r="A2" s="96" t="s">
        <v>59</v>
      </c>
      <c r="B2" s="96"/>
      <c r="C2" s="96"/>
      <c r="D2" s="96"/>
      <c r="E2" s="96"/>
      <c r="F2" s="96"/>
      <c r="G2" s="96"/>
      <c r="H2" s="96"/>
      <c r="I2" s="96"/>
      <c r="J2" s="97"/>
      <c r="K2" s="97"/>
      <c r="L2" s="2"/>
      <c r="M2" s="2"/>
      <c r="N2" s="2"/>
      <c r="O2" s="2"/>
      <c r="P2" s="5">
        <v>12528758.43</v>
      </c>
      <c r="Q2" s="6">
        <v>6145756</v>
      </c>
      <c r="R2" s="1"/>
      <c r="S2" s="1"/>
      <c r="T2" s="1">
        <v>105074</v>
      </c>
      <c r="U2" s="1">
        <v>9952921.64</v>
      </c>
      <c r="V2" s="5">
        <f>P2+Q2+T2+U2</f>
        <v>28732510.07</v>
      </c>
      <c r="X2" s="29"/>
      <c r="Y2" s="29"/>
    </row>
    <row r="3" spans="1:25" ht="12" customHeight="1">
      <c r="A3" s="89" t="s">
        <v>79</v>
      </c>
      <c r="B3" s="93"/>
      <c r="C3" s="93"/>
      <c r="D3" s="91" t="s">
        <v>67</v>
      </c>
      <c r="E3" s="91"/>
      <c r="F3" s="91"/>
      <c r="G3" s="91"/>
      <c r="H3" s="91"/>
      <c r="I3" s="92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 ht="56.25" customHeight="1" thickBot="1">
      <c r="A4" s="90"/>
      <c r="B4" s="38" t="s">
        <v>0</v>
      </c>
      <c r="C4" s="38" t="s">
        <v>1</v>
      </c>
      <c r="D4" s="35" t="s">
        <v>75</v>
      </c>
      <c r="E4" s="35" t="s">
        <v>76</v>
      </c>
      <c r="F4" s="35" t="s">
        <v>18</v>
      </c>
      <c r="G4" s="35" t="s">
        <v>19</v>
      </c>
      <c r="H4" s="34" t="s">
        <v>108</v>
      </c>
      <c r="I4" s="37" t="s">
        <v>109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</row>
    <row r="5" spans="1:25" ht="24" customHeight="1" thickBot="1">
      <c r="A5" s="39" t="s">
        <v>21</v>
      </c>
      <c r="B5" s="40">
        <v>200</v>
      </c>
      <c r="C5" s="41"/>
      <c r="D5" s="42">
        <f aca="true" t="shared" si="0" ref="D5:I5">D6+D16+D51+D60</f>
        <v>100112.94</v>
      </c>
      <c r="E5" s="42">
        <f t="shared" si="0"/>
        <v>61103.84</v>
      </c>
      <c r="F5" s="42">
        <f t="shared" si="0"/>
        <v>2706562.19</v>
      </c>
      <c r="G5" s="42">
        <f t="shared" si="0"/>
        <v>2731540.16</v>
      </c>
      <c r="H5" s="42">
        <f t="shared" si="0"/>
        <v>63987.07000000001</v>
      </c>
      <c r="I5" s="43">
        <f t="shared" si="0"/>
        <v>0</v>
      </c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</row>
    <row r="6" spans="1:23" ht="22.5">
      <c r="A6" s="44" t="s">
        <v>22</v>
      </c>
      <c r="B6" s="45">
        <v>210</v>
      </c>
      <c r="C6" s="46"/>
      <c r="D6" s="47">
        <f aca="true" t="shared" si="1" ref="D6:I6">D7+D8+D15</f>
        <v>0</v>
      </c>
      <c r="E6" s="47">
        <f t="shared" si="1"/>
        <v>0</v>
      </c>
      <c r="F6" s="47">
        <f t="shared" si="1"/>
        <v>0</v>
      </c>
      <c r="G6" s="47">
        <f t="shared" si="1"/>
        <v>0</v>
      </c>
      <c r="H6" s="47">
        <f t="shared" si="1"/>
        <v>0</v>
      </c>
      <c r="I6" s="48">
        <f t="shared" si="1"/>
        <v>0</v>
      </c>
      <c r="Q6" s="4"/>
      <c r="W6" s="4"/>
    </row>
    <row r="7" spans="1:23" ht="20.25" customHeight="1">
      <c r="A7" s="15" t="s">
        <v>3</v>
      </c>
      <c r="B7" s="16">
        <v>211</v>
      </c>
      <c r="C7" s="49"/>
      <c r="D7" s="17"/>
      <c r="E7" s="17"/>
      <c r="F7" s="17"/>
      <c r="G7" s="17"/>
      <c r="H7" s="17"/>
      <c r="I7" s="27"/>
      <c r="Q7" s="4"/>
      <c r="W7" s="4"/>
    </row>
    <row r="8" spans="1:23" ht="12.75">
      <c r="A8" s="15" t="s">
        <v>4</v>
      </c>
      <c r="B8" s="16">
        <v>212</v>
      </c>
      <c r="C8" s="49"/>
      <c r="D8" s="17">
        <f aca="true" t="shared" si="2" ref="D8:I8">SUM(D9:D13)</f>
        <v>0</v>
      </c>
      <c r="E8" s="17">
        <f t="shared" si="2"/>
        <v>0</v>
      </c>
      <c r="F8" s="17">
        <f t="shared" si="2"/>
        <v>0</v>
      </c>
      <c r="G8" s="17">
        <f t="shared" si="2"/>
        <v>0</v>
      </c>
      <c r="H8" s="17">
        <f t="shared" si="2"/>
        <v>0</v>
      </c>
      <c r="I8" s="27">
        <f t="shared" si="2"/>
        <v>0</v>
      </c>
      <c r="Q8" s="4"/>
      <c r="W8" s="4"/>
    </row>
    <row r="9" spans="1:23" ht="12.75">
      <c r="A9" s="18" t="s">
        <v>23</v>
      </c>
      <c r="B9" s="19"/>
      <c r="C9" s="19">
        <v>1101</v>
      </c>
      <c r="D9" s="20"/>
      <c r="E9" s="20"/>
      <c r="F9" s="20"/>
      <c r="G9" s="20"/>
      <c r="H9" s="20"/>
      <c r="I9" s="28"/>
      <c r="Q9" s="4"/>
      <c r="W9" s="4"/>
    </row>
    <row r="10" spans="1:23" ht="12" customHeight="1">
      <c r="A10" s="21" t="s">
        <v>24</v>
      </c>
      <c r="B10" s="19"/>
      <c r="C10" s="19">
        <v>1102</v>
      </c>
      <c r="D10" s="20"/>
      <c r="E10" s="20"/>
      <c r="F10" s="20"/>
      <c r="G10" s="20"/>
      <c r="H10" s="20"/>
      <c r="I10" s="28"/>
      <c r="Q10" s="4"/>
      <c r="W10" s="4"/>
    </row>
    <row r="11" spans="1:23" ht="11.25" customHeight="1">
      <c r="A11" s="21" t="s">
        <v>25</v>
      </c>
      <c r="B11" s="19"/>
      <c r="C11" s="19">
        <v>1103</v>
      </c>
      <c r="D11" s="20"/>
      <c r="E11" s="20"/>
      <c r="F11" s="20"/>
      <c r="G11" s="20"/>
      <c r="H11" s="20"/>
      <c r="I11" s="28"/>
      <c r="Q11" s="4"/>
      <c r="W11" s="4"/>
    </row>
    <row r="12" spans="1:23" ht="22.5">
      <c r="A12" s="21" t="s">
        <v>80</v>
      </c>
      <c r="B12" s="19"/>
      <c r="C12" s="19">
        <v>1104</v>
      </c>
      <c r="D12" s="20"/>
      <c r="E12" s="20"/>
      <c r="F12" s="20"/>
      <c r="G12" s="20"/>
      <c r="H12" s="20"/>
      <c r="I12" s="28"/>
      <c r="Q12" s="4"/>
      <c r="W12" s="4"/>
    </row>
    <row r="13" spans="1:23" ht="12.75">
      <c r="A13" s="22" t="s">
        <v>26</v>
      </c>
      <c r="B13" s="19"/>
      <c r="C13" s="19">
        <v>1124</v>
      </c>
      <c r="D13" s="20">
        <f aca="true" t="shared" si="3" ref="D13:I13">D14</f>
        <v>0</v>
      </c>
      <c r="E13" s="20">
        <f t="shared" si="3"/>
        <v>0</v>
      </c>
      <c r="F13" s="20">
        <f t="shared" si="3"/>
        <v>0</v>
      </c>
      <c r="G13" s="20">
        <f t="shared" si="3"/>
        <v>0</v>
      </c>
      <c r="H13" s="20">
        <f t="shared" si="3"/>
        <v>0</v>
      </c>
      <c r="I13" s="28">
        <f t="shared" si="3"/>
        <v>0</v>
      </c>
      <c r="Q13" s="4"/>
      <c r="W13" s="4"/>
    </row>
    <row r="14" spans="1:23" ht="12.75">
      <c r="A14" s="50" t="s">
        <v>27</v>
      </c>
      <c r="B14" s="19"/>
      <c r="C14" s="19">
        <v>1124</v>
      </c>
      <c r="D14" s="20"/>
      <c r="E14" s="20"/>
      <c r="F14" s="20"/>
      <c r="G14" s="20"/>
      <c r="H14" s="20"/>
      <c r="I14" s="28"/>
      <c r="Q14" s="4"/>
      <c r="W14" s="4"/>
    </row>
    <row r="15" spans="1:23" ht="11.25" customHeight="1">
      <c r="A15" s="15" t="s">
        <v>28</v>
      </c>
      <c r="B15" s="16">
        <v>213</v>
      </c>
      <c r="C15" s="49"/>
      <c r="D15" s="17"/>
      <c r="E15" s="17"/>
      <c r="F15" s="17"/>
      <c r="G15" s="17"/>
      <c r="H15" s="17"/>
      <c r="I15" s="27"/>
      <c r="Q15" s="4"/>
      <c r="W15" s="4"/>
    </row>
    <row r="16" spans="1:23" ht="12" customHeight="1">
      <c r="A16" s="12" t="s">
        <v>29</v>
      </c>
      <c r="B16" s="13">
        <v>220</v>
      </c>
      <c r="C16" s="51"/>
      <c r="D16" s="14">
        <f aca="true" t="shared" si="4" ref="D16:I16">D17+D18+D22+D28+D29+D38</f>
        <v>100112.94</v>
      </c>
      <c r="E16" s="14">
        <f t="shared" si="4"/>
        <v>61103.84</v>
      </c>
      <c r="F16" s="14">
        <f t="shared" si="4"/>
        <v>2706562.19</v>
      </c>
      <c r="G16" s="14">
        <f t="shared" si="4"/>
        <v>2731540.16</v>
      </c>
      <c r="H16" s="14">
        <f t="shared" si="4"/>
        <v>63987.07000000001</v>
      </c>
      <c r="I16" s="26">
        <f t="shared" si="4"/>
        <v>0</v>
      </c>
      <c r="Q16" s="4"/>
      <c r="W16" s="4"/>
    </row>
    <row r="17" spans="1:23" ht="12.75">
      <c r="A17" s="15" t="s">
        <v>5</v>
      </c>
      <c r="B17" s="16">
        <v>221</v>
      </c>
      <c r="C17" s="49"/>
      <c r="D17" s="17"/>
      <c r="E17" s="17"/>
      <c r="F17" s="17"/>
      <c r="G17" s="17"/>
      <c r="H17" s="17"/>
      <c r="I17" s="27"/>
      <c r="Q17" s="4"/>
      <c r="W17" s="4"/>
    </row>
    <row r="18" spans="1:23" ht="12.75">
      <c r="A18" s="15" t="s">
        <v>6</v>
      </c>
      <c r="B18" s="16">
        <v>222</v>
      </c>
      <c r="C18" s="49"/>
      <c r="D18" s="17">
        <f aca="true" t="shared" si="5" ref="D18:I18">SUM(D19:D20)</f>
        <v>0</v>
      </c>
      <c r="E18" s="17">
        <f t="shared" si="5"/>
        <v>0</v>
      </c>
      <c r="F18" s="17">
        <f t="shared" si="5"/>
        <v>0</v>
      </c>
      <c r="G18" s="17">
        <f t="shared" si="5"/>
        <v>0</v>
      </c>
      <c r="H18" s="17">
        <f t="shared" si="5"/>
        <v>0</v>
      </c>
      <c r="I18" s="27">
        <f t="shared" si="5"/>
        <v>0</v>
      </c>
      <c r="Q18" s="4"/>
      <c r="W18" s="4"/>
    </row>
    <row r="19" spans="1:23" ht="11.25" customHeight="1">
      <c r="A19" s="21" t="s">
        <v>81</v>
      </c>
      <c r="B19" s="23"/>
      <c r="C19" s="19">
        <v>1104</v>
      </c>
      <c r="D19" s="20"/>
      <c r="E19" s="20"/>
      <c r="F19" s="20"/>
      <c r="G19" s="20"/>
      <c r="H19" s="20"/>
      <c r="I19" s="28"/>
      <c r="Q19" s="4"/>
      <c r="W19" s="4"/>
    </row>
    <row r="20" spans="1:23" ht="12" customHeight="1">
      <c r="A20" s="22" t="s">
        <v>26</v>
      </c>
      <c r="B20" s="23"/>
      <c r="C20" s="19">
        <v>1125</v>
      </c>
      <c r="D20" s="20">
        <f aca="true" t="shared" si="6" ref="D20:I20">D21</f>
        <v>0</v>
      </c>
      <c r="E20" s="20">
        <f t="shared" si="6"/>
        <v>0</v>
      </c>
      <c r="F20" s="20">
        <f t="shared" si="6"/>
        <v>0</v>
      </c>
      <c r="G20" s="20">
        <f t="shared" si="6"/>
        <v>0</v>
      </c>
      <c r="H20" s="20">
        <f t="shared" si="6"/>
        <v>0</v>
      </c>
      <c r="I20" s="28">
        <f t="shared" si="6"/>
        <v>0</v>
      </c>
      <c r="Q20" s="4"/>
      <c r="W20" s="4"/>
    </row>
    <row r="21" spans="1:23" ht="12.75">
      <c r="A21" s="50" t="s">
        <v>30</v>
      </c>
      <c r="B21" s="23"/>
      <c r="C21" s="19">
        <v>1125</v>
      </c>
      <c r="D21" s="20"/>
      <c r="E21" s="20"/>
      <c r="F21" s="20"/>
      <c r="G21" s="20"/>
      <c r="H21" s="20"/>
      <c r="I21" s="28"/>
      <c r="Q21" s="4"/>
      <c r="W21" s="4"/>
    </row>
    <row r="22" spans="1:23" ht="12.75">
      <c r="A22" s="15" t="s">
        <v>7</v>
      </c>
      <c r="B22" s="16">
        <v>223</v>
      </c>
      <c r="C22" s="49"/>
      <c r="D22" s="17">
        <f aca="true" t="shared" si="7" ref="D22:I22">SUM(D23:D27)</f>
        <v>78204.94</v>
      </c>
      <c r="E22" s="17">
        <f t="shared" si="7"/>
        <v>61103.84</v>
      </c>
      <c r="F22" s="17">
        <f t="shared" si="7"/>
        <v>2706562.19</v>
      </c>
      <c r="G22" s="17">
        <f t="shared" si="7"/>
        <v>2731540.16</v>
      </c>
      <c r="H22" s="17">
        <f t="shared" si="7"/>
        <v>42079.07000000001</v>
      </c>
      <c r="I22" s="27">
        <f t="shared" si="7"/>
        <v>0</v>
      </c>
      <c r="Q22" s="4"/>
      <c r="W22" s="4"/>
    </row>
    <row r="23" spans="1:23" ht="12.75">
      <c r="A23" s="18" t="s">
        <v>31</v>
      </c>
      <c r="B23" s="23"/>
      <c r="C23" s="19" t="s">
        <v>78</v>
      </c>
      <c r="D23" s="20"/>
      <c r="E23" s="20">
        <v>61103.84</v>
      </c>
      <c r="F23" s="20">
        <f>G23+(I23-H23)-(E23-D23)</f>
        <v>2546288.35</v>
      </c>
      <c r="G23" s="20">
        <v>2607488.35</v>
      </c>
      <c r="H23" s="20">
        <v>96.16</v>
      </c>
      <c r="I23" s="28"/>
      <c r="Q23" s="4"/>
      <c r="W23" s="4"/>
    </row>
    <row r="24" spans="1:23" ht="12.75">
      <c r="A24" s="21" t="s">
        <v>32</v>
      </c>
      <c r="B24" s="23"/>
      <c r="C24" s="19">
        <v>1109</v>
      </c>
      <c r="D24" s="20">
        <v>78204.94</v>
      </c>
      <c r="E24" s="20"/>
      <c r="F24" s="20">
        <f>G24+(I24-H24)-(E24-D24)</f>
        <v>91275.84</v>
      </c>
      <c r="G24" s="20">
        <v>55053.81</v>
      </c>
      <c r="H24" s="20">
        <v>41982.91</v>
      </c>
      <c r="I24" s="28"/>
      <c r="Q24" s="4"/>
      <c r="W24" s="4"/>
    </row>
    <row r="25" spans="1:23" ht="12.75">
      <c r="A25" s="18" t="s">
        <v>8</v>
      </c>
      <c r="B25" s="23"/>
      <c r="C25" s="19">
        <v>1110</v>
      </c>
      <c r="D25" s="20"/>
      <c r="E25" s="20"/>
      <c r="F25" s="20">
        <f>G25+(I25-H25)-(E25-D25)</f>
        <v>68998</v>
      </c>
      <c r="G25" s="20">
        <v>68998</v>
      </c>
      <c r="H25" s="20"/>
      <c r="I25" s="28"/>
      <c r="Q25" s="4"/>
      <c r="W25" s="4"/>
    </row>
    <row r="26" spans="1:23" ht="12" customHeight="1">
      <c r="A26" s="18" t="s">
        <v>9</v>
      </c>
      <c r="B26" s="23"/>
      <c r="C26" s="19">
        <v>1126</v>
      </c>
      <c r="D26" s="20"/>
      <c r="E26" s="20"/>
      <c r="F26" s="20"/>
      <c r="G26" s="20"/>
      <c r="H26" s="20"/>
      <c r="I26" s="28"/>
      <c r="Q26" s="4"/>
      <c r="W26" s="4"/>
    </row>
    <row r="27" spans="1:23" ht="12" customHeight="1">
      <c r="A27" s="18" t="s">
        <v>26</v>
      </c>
      <c r="B27" s="23"/>
      <c r="C27" s="19">
        <v>1127</v>
      </c>
      <c r="D27" s="20"/>
      <c r="E27" s="20"/>
      <c r="F27" s="20"/>
      <c r="G27" s="20"/>
      <c r="H27" s="20"/>
      <c r="I27" s="28"/>
      <c r="Q27" s="4"/>
      <c r="W27" s="4"/>
    </row>
    <row r="28" spans="1:23" ht="12.75">
      <c r="A28" s="15" t="s">
        <v>10</v>
      </c>
      <c r="B28" s="16">
        <v>224</v>
      </c>
      <c r="C28" s="49"/>
      <c r="D28" s="17"/>
      <c r="E28" s="17"/>
      <c r="F28" s="17"/>
      <c r="G28" s="17"/>
      <c r="H28" s="17"/>
      <c r="I28" s="27"/>
      <c r="Q28" s="4"/>
      <c r="W28" s="4"/>
    </row>
    <row r="29" spans="1:23" ht="12.75">
      <c r="A29" s="15" t="s">
        <v>11</v>
      </c>
      <c r="B29" s="16">
        <v>225</v>
      </c>
      <c r="C29" s="49"/>
      <c r="D29" s="17">
        <f aca="true" t="shared" si="8" ref="D29:I29">SUM(D30:D35)</f>
        <v>0</v>
      </c>
      <c r="E29" s="17">
        <f t="shared" si="8"/>
        <v>0</v>
      </c>
      <c r="F29" s="17">
        <f t="shared" si="8"/>
        <v>0</v>
      </c>
      <c r="G29" s="17">
        <f t="shared" si="8"/>
        <v>0</v>
      </c>
      <c r="H29" s="17">
        <f t="shared" si="8"/>
        <v>0</v>
      </c>
      <c r="I29" s="27">
        <f t="shared" si="8"/>
        <v>0</v>
      </c>
      <c r="Q29" s="4"/>
      <c r="W29" s="4"/>
    </row>
    <row r="30" spans="1:23" ht="12.75">
      <c r="A30" s="18" t="s">
        <v>33</v>
      </c>
      <c r="B30" s="23"/>
      <c r="C30" s="19">
        <v>1111</v>
      </c>
      <c r="D30" s="20"/>
      <c r="E30" s="20"/>
      <c r="F30" s="20"/>
      <c r="G30" s="20"/>
      <c r="H30" s="20"/>
      <c r="I30" s="28"/>
      <c r="Q30" s="4"/>
      <c r="W30" s="4"/>
    </row>
    <row r="31" spans="1:23" ht="12.75">
      <c r="A31" s="18" t="s">
        <v>82</v>
      </c>
      <c r="B31" s="23"/>
      <c r="C31" s="19">
        <v>1111</v>
      </c>
      <c r="D31" s="20"/>
      <c r="E31" s="20"/>
      <c r="F31" s="20"/>
      <c r="G31" s="20"/>
      <c r="H31" s="20"/>
      <c r="I31" s="28"/>
      <c r="Q31" s="4"/>
      <c r="W31" s="4"/>
    </row>
    <row r="32" spans="1:23" ht="12.75">
      <c r="A32" s="18" t="s">
        <v>34</v>
      </c>
      <c r="B32" s="23"/>
      <c r="C32" s="19">
        <v>1105</v>
      </c>
      <c r="D32" s="20"/>
      <c r="E32" s="20"/>
      <c r="F32" s="20"/>
      <c r="G32" s="20"/>
      <c r="H32" s="20"/>
      <c r="I32" s="28"/>
      <c r="Q32" s="4"/>
      <c r="W32" s="4"/>
    </row>
    <row r="33" spans="1:23" ht="12.75">
      <c r="A33" s="18" t="s">
        <v>35</v>
      </c>
      <c r="B33" s="23"/>
      <c r="C33" s="19">
        <v>1105</v>
      </c>
      <c r="D33" s="20"/>
      <c r="E33" s="20"/>
      <c r="F33" s="20"/>
      <c r="G33" s="20"/>
      <c r="H33" s="20"/>
      <c r="I33" s="28"/>
      <c r="Q33" s="4"/>
      <c r="W33" s="4"/>
    </row>
    <row r="34" spans="1:23" ht="12.75">
      <c r="A34" s="18" t="s">
        <v>69</v>
      </c>
      <c r="B34" s="23"/>
      <c r="C34" s="19">
        <v>1106</v>
      </c>
      <c r="D34" s="20"/>
      <c r="E34" s="20"/>
      <c r="F34" s="20"/>
      <c r="G34" s="20"/>
      <c r="H34" s="20"/>
      <c r="I34" s="28"/>
      <c r="Q34" s="4"/>
      <c r="W34" s="4"/>
    </row>
    <row r="35" spans="1:23" ht="12.75">
      <c r="A35" s="52" t="s">
        <v>83</v>
      </c>
      <c r="B35" s="19"/>
      <c r="C35" s="19">
        <v>1129</v>
      </c>
      <c r="D35" s="20">
        <f aca="true" t="shared" si="9" ref="D35:I35">SUM(D36:D37)</f>
        <v>0</v>
      </c>
      <c r="E35" s="20">
        <f t="shared" si="9"/>
        <v>0</v>
      </c>
      <c r="F35" s="20">
        <f t="shared" si="9"/>
        <v>0</v>
      </c>
      <c r="G35" s="20">
        <f t="shared" si="9"/>
        <v>0</v>
      </c>
      <c r="H35" s="20">
        <f t="shared" si="9"/>
        <v>0</v>
      </c>
      <c r="I35" s="28">
        <f t="shared" si="9"/>
        <v>0</v>
      </c>
      <c r="Q35" s="4"/>
      <c r="W35" s="4"/>
    </row>
    <row r="36" spans="1:23" ht="12.75">
      <c r="A36" s="50" t="s">
        <v>84</v>
      </c>
      <c r="B36" s="23"/>
      <c r="C36" s="19">
        <v>1129</v>
      </c>
      <c r="D36" s="20"/>
      <c r="E36" s="20"/>
      <c r="F36" s="20"/>
      <c r="G36" s="20"/>
      <c r="H36" s="20"/>
      <c r="I36" s="28"/>
      <c r="Q36" s="4"/>
      <c r="W36" s="4"/>
    </row>
    <row r="37" spans="1:23" ht="11.25" customHeight="1">
      <c r="A37" s="50" t="s">
        <v>70</v>
      </c>
      <c r="B37" s="23"/>
      <c r="C37" s="19">
        <v>1129</v>
      </c>
      <c r="D37" s="20"/>
      <c r="E37" s="20"/>
      <c r="F37" s="20"/>
      <c r="G37" s="20"/>
      <c r="H37" s="20"/>
      <c r="I37" s="28"/>
      <c r="Q37" s="4"/>
      <c r="W37" s="4"/>
    </row>
    <row r="38" spans="1:23" ht="11.25" customHeight="1">
      <c r="A38" s="15" t="s">
        <v>71</v>
      </c>
      <c r="B38" s="16">
        <v>226</v>
      </c>
      <c r="C38" s="49"/>
      <c r="D38" s="17">
        <f aca="true" t="shared" si="10" ref="D38:I38">SUM(D39:D48)</f>
        <v>21908</v>
      </c>
      <c r="E38" s="17">
        <f t="shared" si="10"/>
        <v>0</v>
      </c>
      <c r="F38" s="17">
        <f t="shared" si="10"/>
        <v>0</v>
      </c>
      <c r="G38" s="17">
        <f t="shared" si="10"/>
        <v>0</v>
      </c>
      <c r="H38" s="17">
        <f t="shared" si="10"/>
        <v>21908</v>
      </c>
      <c r="I38" s="27">
        <f t="shared" si="10"/>
        <v>0</v>
      </c>
      <c r="Q38" s="4"/>
      <c r="W38" s="4"/>
    </row>
    <row r="39" spans="1:23" ht="11.25" customHeight="1">
      <c r="A39" s="21" t="s">
        <v>85</v>
      </c>
      <c r="B39" s="23"/>
      <c r="C39" s="19">
        <v>1104</v>
      </c>
      <c r="D39" s="20"/>
      <c r="E39" s="20"/>
      <c r="F39" s="20"/>
      <c r="G39" s="20"/>
      <c r="H39" s="20"/>
      <c r="I39" s="28"/>
      <c r="Q39" s="4"/>
      <c r="W39" s="4"/>
    </row>
    <row r="40" spans="1:23" ht="11.25" customHeight="1">
      <c r="A40" s="21" t="s">
        <v>86</v>
      </c>
      <c r="B40" s="23"/>
      <c r="C40" s="19">
        <v>1130</v>
      </c>
      <c r="D40" s="20"/>
      <c r="E40" s="20"/>
      <c r="F40" s="20"/>
      <c r="G40" s="20"/>
      <c r="H40" s="20"/>
      <c r="I40" s="28"/>
      <c r="Q40" s="4"/>
      <c r="W40" s="4"/>
    </row>
    <row r="41" spans="1:23" ht="12" customHeight="1">
      <c r="A41" s="18" t="s">
        <v>39</v>
      </c>
      <c r="B41" s="19"/>
      <c r="C41" s="19">
        <v>1133</v>
      </c>
      <c r="D41" s="20"/>
      <c r="E41" s="20"/>
      <c r="F41" s="20"/>
      <c r="G41" s="20"/>
      <c r="H41" s="20"/>
      <c r="I41" s="28"/>
      <c r="Q41" s="4"/>
      <c r="W41" s="4"/>
    </row>
    <row r="42" spans="1:23" ht="12" customHeight="1">
      <c r="A42" s="18" t="s">
        <v>72</v>
      </c>
      <c r="B42" s="19"/>
      <c r="C42" s="19">
        <v>1135</v>
      </c>
      <c r="D42" s="20"/>
      <c r="E42" s="20"/>
      <c r="F42" s="20"/>
      <c r="G42" s="20"/>
      <c r="H42" s="20"/>
      <c r="I42" s="28"/>
      <c r="Q42" s="4"/>
      <c r="W42" s="4"/>
    </row>
    <row r="43" spans="1:23" ht="12" customHeight="1">
      <c r="A43" s="18" t="s">
        <v>38</v>
      </c>
      <c r="B43" s="19"/>
      <c r="C43" s="19">
        <v>1135</v>
      </c>
      <c r="D43" s="20"/>
      <c r="E43" s="20"/>
      <c r="F43" s="20"/>
      <c r="G43" s="20"/>
      <c r="H43" s="20"/>
      <c r="I43" s="28"/>
      <c r="Q43" s="4"/>
      <c r="W43" s="4"/>
    </row>
    <row r="44" spans="1:23" ht="12" customHeight="1">
      <c r="A44" s="18" t="s">
        <v>37</v>
      </c>
      <c r="B44" s="19"/>
      <c r="C44" s="19">
        <v>1135</v>
      </c>
      <c r="D44" s="20"/>
      <c r="E44" s="20"/>
      <c r="F44" s="20"/>
      <c r="G44" s="20"/>
      <c r="H44" s="20"/>
      <c r="I44" s="28"/>
      <c r="Q44" s="4"/>
      <c r="W44" s="4"/>
    </row>
    <row r="45" spans="1:23" ht="12" customHeight="1">
      <c r="A45" s="18" t="s">
        <v>87</v>
      </c>
      <c r="B45" s="19"/>
      <c r="C45" s="19">
        <v>1136</v>
      </c>
      <c r="D45" s="20"/>
      <c r="E45" s="20"/>
      <c r="F45" s="20"/>
      <c r="G45" s="20"/>
      <c r="H45" s="20"/>
      <c r="I45" s="28"/>
      <c r="Q45" s="4"/>
      <c r="W45" s="4"/>
    </row>
    <row r="46" spans="1:23" ht="12" customHeight="1">
      <c r="A46" s="18" t="s">
        <v>12</v>
      </c>
      <c r="B46" s="19"/>
      <c r="C46" s="19">
        <v>1137</v>
      </c>
      <c r="D46" s="20"/>
      <c r="E46" s="20"/>
      <c r="F46" s="20"/>
      <c r="G46" s="20"/>
      <c r="H46" s="20"/>
      <c r="I46" s="28"/>
      <c r="Q46" s="4"/>
      <c r="W46" s="4"/>
    </row>
    <row r="47" spans="1:23" ht="12.75">
      <c r="A47" s="18" t="s">
        <v>88</v>
      </c>
      <c r="B47" s="19"/>
      <c r="C47" s="19">
        <v>1139</v>
      </c>
      <c r="D47" s="20"/>
      <c r="E47" s="20"/>
      <c r="F47" s="20"/>
      <c r="G47" s="20"/>
      <c r="H47" s="20"/>
      <c r="I47" s="28"/>
      <c r="Q47" s="4"/>
      <c r="W47" s="4"/>
    </row>
    <row r="48" spans="1:23" ht="11.25" customHeight="1">
      <c r="A48" s="52" t="s">
        <v>89</v>
      </c>
      <c r="B48" s="19"/>
      <c r="C48" s="19">
        <v>1140</v>
      </c>
      <c r="D48" s="20">
        <f aca="true" t="shared" si="11" ref="D48:I48">SUM(D49:D50)</f>
        <v>21908</v>
      </c>
      <c r="E48" s="20">
        <f t="shared" si="11"/>
        <v>0</v>
      </c>
      <c r="F48" s="20">
        <f t="shared" si="11"/>
        <v>0</v>
      </c>
      <c r="G48" s="20">
        <f t="shared" si="11"/>
        <v>0</v>
      </c>
      <c r="H48" s="20">
        <f t="shared" si="11"/>
        <v>21908</v>
      </c>
      <c r="I48" s="28">
        <f t="shared" si="11"/>
        <v>0</v>
      </c>
      <c r="Q48" s="4"/>
      <c r="W48" s="4"/>
    </row>
    <row r="49" spans="1:23" ht="12" customHeight="1">
      <c r="A49" s="50" t="s">
        <v>36</v>
      </c>
      <c r="B49" s="19"/>
      <c r="C49" s="19">
        <v>1140</v>
      </c>
      <c r="D49" s="20"/>
      <c r="E49" s="20"/>
      <c r="F49" s="20"/>
      <c r="G49" s="20"/>
      <c r="H49" s="20"/>
      <c r="I49" s="28"/>
      <c r="Q49" s="4"/>
      <c r="W49" s="4"/>
    </row>
    <row r="50" spans="1:23" ht="12" customHeight="1">
      <c r="A50" s="50" t="s">
        <v>90</v>
      </c>
      <c r="B50" s="19"/>
      <c r="C50" s="19">
        <v>1140</v>
      </c>
      <c r="D50" s="20">
        <v>21908</v>
      </c>
      <c r="E50" s="20"/>
      <c r="F50" s="20"/>
      <c r="G50" s="20"/>
      <c r="H50" s="20">
        <v>21908</v>
      </c>
      <c r="I50" s="28"/>
      <c r="Q50" s="4"/>
      <c r="W50" s="4"/>
    </row>
    <row r="51" spans="1:23" ht="12" customHeight="1">
      <c r="A51" s="12" t="s">
        <v>13</v>
      </c>
      <c r="B51" s="13">
        <v>260</v>
      </c>
      <c r="C51" s="51"/>
      <c r="D51" s="14">
        <f aca="true" t="shared" si="12" ref="D51:I51">D52</f>
        <v>0</v>
      </c>
      <c r="E51" s="14">
        <f t="shared" si="12"/>
        <v>0</v>
      </c>
      <c r="F51" s="14">
        <f t="shared" si="12"/>
        <v>0</v>
      </c>
      <c r="G51" s="14">
        <f t="shared" si="12"/>
        <v>0</v>
      </c>
      <c r="H51" s="14">
        <f t="shared" si="12"/>
        <v>0</v>
      </c>
      <c r="I51" s="26">
        <f t="shared" si="12"/>
        <v>0</v>
      </c>
      <c r="Q51" s="4"/>
      <c r="W51" s="4"/>
    </row>
    <row r="52" spans="1:23" ht="11.25" customHeight="1">
      <c r="A52" s="15" t="s">
        <v>91</v>
      </c>
      <c r="B52" s="16">
        <v>262</v>
      </c>
      <c r="C52" s="49"/>
      <c r="D52" s="17">
        <f aca="true" t="shared" si="13" ref="D52:I52">SUM(D53:D54)</f>
        <v>0</v>
      </c>
      <c r="E52" s="17">
        <f t="shared" si="13"/>
        <v>0</v>
      </c>
      <c r="F52" s="17">
        <f t="shared" si="13"/>
        <v>0</v>
      </c>
      <c r="G52" s="17">
        <f t="shared" si="13"/>
        <v>0</v>
      </c>
      <c r="H52" s="17">
        <f t="shared" si="13"/>
        <v>0</v>
      </c>
      <c r="I52" s="27">
        <f t="shared" si="13"/>
        <v>0</v>
      </c>
      <c r="Q52" s="4"/>
      <c r="W52" s="4"/>
    </row>
    <row r="53" spans="1:23" ht="12.75">
      <c r="A53" s="21" t="s">
        <v>40</v>
      </c>
      <c r="B53" s="23"/>
      <c r="C53" s="19">
        <v>1113</v>
      </c>
      <c r="D53" s="20"/>
      <c r="E53" s="20"/>
      <c r="F53" s="20"/>
      <c r="G53" s="20"/>
      <c r="H53" s="20"/>
      <c r="I53" s="28"/>
      <c r="Q53" s="4"/>
      <c r="W53" s="4"/>
    </row>
    <row r="54" spans="1:23" ht="12" customHeight="1">
      <c r="A54" s="52" t="s">
        <v>73</v>
      </c>
      <c r="B54" s="19"/>
      <c r="C54" s="19">
        <v>1142</v>
      </c>
      <c r="D54" s="20">
        <f aca="true" t="shared" si="14" ref="D54:I54">SUM(D55:D59)</f>
        <v>0</v>
      </c>
      <c r="E54" s="20">
        <f t="shared" si="14"/>
        <v>0</v>
      </c>
      <c r="F54" s="20">
        <f t="shared" si="14"/>
        <v>0</v>
      </c>
      <c r="G54" s="20">
        <f t="shared" si="14"/>
        <v>0</v>
      </c>
      <c r="H54" s="20">
        <f t="shared" si="14"/>
        <v>0</v>
      </c>
      <c r="I54" s="28">
        <f t="shared" si="14"/>
        <v>0</v>
      </c>
      <c r="Q54" s="4"/>
      <c r="W54" s="4"/>
    </row>
    <row r="55" spans="1:23" ht="12.75">
      <c r="A55" s="50" t="s">
        <v>41</v>
      </c>
      <c r="B55" s="23"/>
      <c r="C55" s="19">
        <v>1142</v>
      </c>
      <c r="D55" s="20"/>
      <c r="E55" s="20"/>
      <c r="F55" s="20"/>
      <c r="G55" s="20"/>
      <c r="H55" s="20"/>
      <c r="I55" s="28"/>
      <c r="Q55" s="4"/>
      <c r="W55" s="4"/>
    </row>
    <row r="56" spans="1:23" ht="12.75">
      <c r="A56" s="50" t="s">
        <v>92</v>
      </c>
      <c r="B56" s="23"/>
      <c r="C56" s="19">
        <v>1142</v>
      </c>
      <c r="D56" s="20"/>
      <c r="E56" s="20"/>
      <c r="F56" s="20"/>
      <c r="G56" s="20"/>
      <c r="H56" s="20"/>
      <c r="I56" s="28"/>
      <c r="Q56" s="4"/>
      <c r="W56" s="4"/>
    </row>
    <row r="57" spans="1:23" ht="12.75">
      <c r="A57" s="50" t="s">
        <v>14</v>
      </c>
      <c r="B57" s="23"/>
      <c r="C57" s="19">
        <v>1142</v>
      </c>
      <c r="D57" s="20"/>
      <c r="E57" s="20"/>
      <c r="F57" s="20"/>
      <c r="G57" s="20"/>
      <c r="H57" s="20"/>
      <c r="I57" s="28"/>
      <c r="Q57" s="4"/>
      <c r="W57" s="4"/>
    </row>
    <row r="58" spans="1:23" ht="12.75">
      <c r="A58" s="50" t="s">
        <v>42</v>
      </c>
      <c r="B58" s="23"/>
      <c r="C58" s="19">
        <v>1142</v>
      </c>
      <c r="D58" s="20"/>
      <c r="E58" s="20"/>
      <c r="F58" s="20"/>
      <c r="G58" s="20"/>
      <c r="H58" s="20"/>
      <c r="I58" s="28"/>
      <c r="Q58" s="4"/>
      <c r="W58" s="4"/>
    </row>
    <row r="59" spans="1:23" ht="12.75">
      <c r="A59" s="50" t="s">
        <v>43</v>
      </c>
      <c r="B59" s="23"/>
      <c r="C59" s="19">
        <v>1142</v>
      </c>
      <c r="D59" s="20"/>
      <c r="E59" s="20"/>
      <c r="F59" s="20"/>
      <c r="G59" s="20"/>
      <c r="H59" s="20"/>
      <c r="I59" s="28"/>
      <c r="Q59" s="4"/>
      <c r="W59" s="4"/>
    </row>
    <row r="60" spans="1:23" ht="12.75">
      <c r="A60" s="12" t="s">
        <v>15</v>
      </c>
      <c r="B60" s="13">
        <v>290</v>
      </c>
      <c r="C60" s="51"/>
      <c r="D60" s="14">
        <f aca="true" t="shared" si="15" ref="D60:I60">SUM(D61:D63)</f>
        <v>0</v>
      </c>
      <c r="E60" s="14">
        <f t="shared" si="15"/>
        <v>0</v>
      </c>
      <c r="F60" s="14">
        <f t="shared" si="15"/>
        <v>0</v>
      </c>
      <c r="G60" s="14">
        <f t="shared" si="15"/>
        <v>0</v>
      </c>
      <c r="H60" s="14">
        <f t="shared" si="15"/>
        <v>0</v>
      </c>
      <c r="I60" s="26">
        <f t="shared" si="15"/>
        <v>0</v>
      </c>
      <c r="Q60" s="4"/>
      <c r="W60" s="4"/>
    </row>
    <row r="61" spans="1:23" ht="12.75">
      <c r="A61" s="50" t="s">
        <v>93</v>
      </c>
      <c r="B61" s="23"/>
      <c r="C61" s="19">
        <v>1143</v>
      </c>
      <c r="D61" s="20"/>
      <c r="E61" s="20"/>
      <c r="F61" s="20"/>
      <c r="G61" s="20"/>
      <c r="H61" s="20"/>
      <c r="I61" s="28"/>
      <c r="Q61" s="4"/>
      <c r="W61" s="4"/>
    </row>
    <row r="62" spans="1:23" ht="12.75">
      <c r="A62" s="50" t="s">
        <v>94</v>
      </c>
      <c r="B62" s="23"/>
      <c r="C62" s="19">
        <v>1143</v>
      </c>
      <c r="D62" s="20"/>
      <c r="E62" s="20"/>
      <c r="F62" s="20"/>
      <c r="G62" s="20"/>
      <c r="H62" s="20"/>
      <c r="I62" s="28"/>
      <c r="Q62" s="4"/>
      <c r="W62" s="4"/>
    </row>
    <row r="63" spans="1:23" ht="12.75">
      <c r="A63" s="50" t="s">
        <v>95</v>
      </c>
      <c r="B63" s="23"/>
      <c r="C63" s="19">
        <v>1148</v>
      </c>
      <c r="D63" s="20"/>
      <c r="E63" s="20"/>
      <c r="F63" s="20"/>
      <c r="G63" s="20"/>
      <c r="H63" s="20"/>
      <c r="I63" s="28"/>
      <c r="Q63" s="4"/>
      <c r="W63" s="4"/>
    </row>
    <row r="64" spans="1:23" ht="12.75">
      <c r="A64" s="10" t="s">
        <v>44</v>
      </c>
      <c r="B64" s="53">
        <v>300</v>
      </c>
      <c r="C64" s="54"/>
      <c r="D64" s="11">
        <f aca="true" t="shared" si="16" ref="D64:I64">D65+D70</f>
        <v>0</v>
      </c>
      <c r="E64" s="11">
        <f t="shared" si="16"/>
        <v>0</v>
      </c>
      <c r="F64" s="11">
        <f t="shared" si="16"/>
        <v>364277.81</v>
      </c>
      <c r="G64" s="11">
        <f t="shared" si="16"/>
        <v>449500</v>
      </c>
      <c r="H64" s="11">
        <f t="shared" si="16"/>
        <v>63051.4</v>
      </c>
      <c r="I64" s="25">
        <f t="shared" si="16"/>
        <v>3674</v>
      </c>
      <c r="Q64" s="4"/>
      <c r="W64" s="4"/>
    </row>
    <row r="65" spans="1:23" ht="12.75">
      <c r="A65" s="15" t="s">
        <v>45</v>
      </c>
      <c r="B65" s="16">
        <v>310</v>
      </c>
      <c r="C65" s="49"/>
      <c r="D65" s="17">
        <f aca="true" t="shared" si="17" ref="D65:I65">SUM(D66:D69)</f>
        <v>0</v>
      </c>
      <c r="E65" s="17">
        <f t="shared" si="17"/>
        <v>0</v>
      </c>
      <c r="F65" s="17">
        <f t="shared" si="17"/>
        <v>0</v>
      </c>
      <c r="G65" s="17">
        <f t="shared" si="17"/>
        <v>0</v>
      </c>
      <c r="H65" s="17">
        <f t="shared" si="17"/>
        <v>0</v>
      </c>
      <c r="I65" s="27">
        <f t="shared" si="17"/>
        <v>0</v>
      </c>
      <c r="Q65" s="4"/>
      <c r="W65" s="4"/>
    </row>
    <row r="66" spans="1:23" ht="12" customHeight="1">
      <c r="A66" s="21" t="s">
        <v>74</v>
      </c>
      <c r="B66" s="23"/>
      <c r="C66" s="19">
        <v>1116</v>
      </c>
      <c r="D66" s="20"/>
      <c r="E66" s="20"/>
      <c r="F66" s="20"/>
      <c r="G66" s="20"/>
      <c r="H66" s="20"/>
      <c r="I66" s="28"/>
      <c r="Q66" s="4"/>
      <c r="W66" s="4"/>
    </row>
    <row r="67" spans="1:23" ht="12.75">
      <c r="A67" s="18" t="s">
        <v>47</v>
      </c>
      <c r="B67" s="23"/>
      <c r="C67" s="19">
        <v>1116</v>
      </c>
      <c r="D67" s="20"/>
      <c r="E67" s="20"/>
      <c r="F67" s="20"/>
      <c r="G67" s="20"/>
      <c r="H67" s="20"/>
      <c r="I67" s="28"/>
      <c r="Q67" s="4"/>
      <c r="W67" s="4"/>
    </row>
    <row r="68" spans="1:23" ht="12.75">
      <c r="A68" s="18" t="s">
        <v>48</v>
      </c>
      <c r="B68" s="23"/>
      <c r="C68" s="19">
        <v>1116</v>
      </c>
      <c r="D68" s="20"/>
      <c r="E68" s="20"/>
      <c r="F68" s="20"/>
      <c r="G68" s="20"/>
      <c r="H68" s="20"/>
      <c r="I68" s="28"/>
      <c r="Q68" s="4"/>
      <c r="W68" s="4"/>
    </row>
    <row r="69" spans="1:23" ht="12.75">
      <c r="A69" s="21" t="s">
        <v>46</v>
      </c>
      <c r="B69" s="23"/>
      <c r="C69" s="19">
        <v>1118</v>
      </c>
      <c r="D69" s="20"/>
      <c r="E69" s="20"/>
      <c r="F69" s="20"/>
      <c r="G69" s="20"/>
      <c r="H69" s="20"/>
      <c r="I69" s="28"/>
      <c r="Q69" s="4"/>
      <c r="W69" s="4"/>
    </row>
    <row r="70" spans="1:23" ht="12.75">
      <c r="A70" s="15" t="s">
        <v>49</v>
      </c>
      <c r="B70" s="16">
        <v>340</v>
      </c>
      <c r="C70" s="49"/>
      <c r="D70" s="17">
        <f aca="true" t="shared" si="18" ref="D70:I70">SUM(D71:D77)</f>
        <v>0</v>
      </c>
      <c r="E70" s="17">
        <f t="shared" si="18"/>
        <v>0</v>
      </c>
      <c r="F70" s="17">
        <f t="shared" si="18"/>
        <v>364277.81</v>
      </c>
      <c r="G70" s="17">
        <f t="shared" si="18"/>
        <v>449500</v>
      </c>
      <c r="H70" s="17">
        <f t="shared" si="18"/>
        <v>63051.4</v>
      </c>
      <c r="I70" s="27">
        <f t="shared" si="18"/>
        <v>3674</v>
      </c>
      <c r="Q70" s="4"/>
      <c r="W70" s="4"/>
    </row>
    <row r="71" spans="1:23" ht="12.75">
      <c r="A71" s="21" t="s">
        <v>96</v>
      </c>
      <c r="B71" s="19"/>
      <c r="C71" s="19">
        <v>1112</v>
      </c>
      <c r="D71" s="20"/>
      <c r="E71" s="20"/>
      <c r="F71" s="20"/>
      <c r="G71" s="20"/>
      <c r="H71" s="20"/>
      <c r="I71" s="28"/>
      <c r="Q71" s="4"/>
      <c r="W71" s="4"/>
    </row>
    <row r="72" spans="1:23" ht="12.75">
      <c r="A72" s="21" t="s">
        <v>97</v>
      </c>
      <c r="B72" s="19"/>
      <c r="C72" s="19">
        <v>1117</v>
      </c>
      <c r="D72" s="20"/>
      <c r="E72" s="20"/>
      <c r="F72" s="20"/>
      <c r="G72" s="20"/>
      <c r="H72" s="20"/>
      <c r="I72" s="28"/>
      <c r="Q72" s="4"/>
      <c r="W72" s="4"/>
    </row>
    <row r="73" spans="1:23" ht="12.75">
      <c r="A73" s="21" t="s">
        <v>50</v>
      </c>
      <c r="B73" s="19"/>
      <c r="C73" s="19">
        <v>1119</v>
      </c>
      <c r="D73" s="20"/>
      <c r="E73" s="20"/>
      <c r="F73" s="20"/>
      <c r="G73" s="20"/>
      <c r="H73" s="20"/>
      <c r="I73" s="28"/>
      <c r="Q73" s="4"/>
      <c r="W73" s="4"/>
    </row>
    <row r="74" spans="1:23" ht="12.75">
      <c r="A74" s="21" t="s">
        <v>51</v>
      </c>
      <c r="B74" s="19"/>
      <c r="C74" s="19">
        <v>1120</v>
      </c>
      <c r="D74" s="20"/>
      <c r="E74" s="20"/>
      <c r="F74" s="20">
        <v>364277.81</v>
      </c>
      <c r="G74" s="20">
        <v>449500</v>
      </c>
      <c r="H74" s="20">
        <v>63051.4</v>
      </c>
      <c r="I74" s="28">
        <v>3674</v>
      </c>
      <c r="Q74" s="4"/>
      <c r="W74" s="4"/>
    </row>
    <row r="75" spans="1:23" ht="12.75">
      <c r="A75" s="21" t="s">
        <v>98</v>
      </c>
      <c r="B75" s="19"/>
      <c r="C75" s="19">
        <v>1121</v>
      </c>
      <c r="D75" s="20"/>
      <c r="E75" s="20"/>
      <c r="F75" s="20"/>
      <c r="G75" s="20"/>
      <c r="H75" s="20"/>
      <c r="I75" s="28"/>
      <c r="Q75" s="4"/>
      <c r="W75" s="4"/>
    </row>
    <row r="76" spans="1:23" ht="12.75">
      <c r="A76" s="21" t="s">
        <v>52</v>
      </c>
      <c r="B76" s="19"/>
      <c r="C76" s="19">
        <v>1122</v>
      </c>
      <c r="D76" s="20"/>
      <c r="E76" s="20"/>
      <c r="F76" s="20"/>
      <c r="G76" s="20"/>
      <c r="H76" s="20"/>
      <c r="I76" s="28"/>
      <c r="Q76" s="4"/>
      <c r="W76" s="4"/>
    </row>
    <row r="77" spans="1:23" ht="12.75">
      <c r="A77" s="22" t="s">
        <v>26</v>
      </c>
      <c r="B77" s="19"/>
      <c r="C77" s="19">
        <v>1123</v>
      </c>
      <c r="D77" s="20">
        <f aca="true" t="shared" si="19" ref="D77:I77">SUM(D78:D84)</f>
        <v>0</v>
      </c>
      <c r="E77" s="20">
        <f t="shared" si="19"/>
        <v>0</v>
      </c>
      <c r="F77" s="20">
        <f t="shared" si="19"/>
        <v>0</v>
      </c>
      <c r="G77" s="20">
        <f t="shared" si="19"/>
        <v>0</v>
      </c>
      <c r="H77" s="20">
        <f t="shared" si="19"/>
        <v>0</v>
      </c>
      <c r="I77" s="28">
        <f t="shared" si="19"/>
        <v>0</v>
      </c>
      <c r="Q77" s="4"/>
      <c r="W77" s="4"/>
    </row>
    <row r="78" spans="1:23" ht="12.75">
      <c r="A78" s="50" t="s">
        <v>53</v>
      </c>
      <c r="B78" s="19"/>
      <c r="C78" s="19">
        <v>1123</v>
      </c>
      <c r="D78" s="20"/>
      <c r="E78" s="20"/>
      <c r="F78" s="20"/>
      <c r="G78" s="20"/>
      <c r="H78" s="20"/>
      <c r="I78" s="28"/>
      <c r="Q78" s="4"/>
      <c r="W78" s="4"/>
    </row>
    <row r="79" spans="1:23" ht="12.75">
      <c r="A79" s="50" t="s">
        <v>54</v>
      </c>
      <c r="B79" s="19"/>
      <c r="C79" s="19">
        <v>1123</v>
      </c>
      <c r="D79" s="20"/>
      <c r="E79" s="20"/>
      <c r="F79" s="20"/>
      <c r="G79" s="20"/>
      <c r="H79" s="20"/>
      <c r="I79" s="28"/>
      <c r="Q79" s="4"/>
      <c r="W79" s="4"/>
    </row>
    <row r="80" spans="1:23" ht="12.75">
      <c r="A80" s="50" t="s">
        <v>16</v>
      </c>
      <c r="B80" s="19"/>
      <c r="C80" s="19">
        <v>1123</v>
      </c>
      <c r="D80" s="20"/>
      <c r="E80" s="20"/>
      <c r="F80" s="20"/>
      <c r="G80" s="20"/>
      <c r="H80" s="20"/>
      <c r="I80" s="28"/>
      <c r="Q80" s="4"/>
      <c r="W80" s="4"/>
    </row>
    <row r="81" spans="1:23" ht="12.75">
      <c r="A81" s="50" t="s">
        <v>55</v>
      </c>
      <c r="B81" s="19"/>
      <c r="C81" s="19">
        <v>1123</v>
      </c>
      <c r="D81" s="20"/>
      <c r="E81" s="20"/>
      <c r="F81" s="20"/>
      <c r="G81" s="20"/>
      <c r="H81" s="20"/>
      <c r="I81" s="28"/>
      <c r="Q81" s="4"/>
      <c r="W81" s="4"/>
    </row>
    <row r="82" spans="1:23" ht="12.75">
      <c r="A82" s="50" t="s">
        <v>17</v>
      </c>
      <c r="B82" s="19"/>
      <c r="C82" s="19">
        <v>1123</v>
      </c>
      <c r="D82" s="20"/>
      <c r="E82" s="20"/>
      <c r="F82" s="20"/>
      <c r="G82" s="20"/>
      <c r="H82" s="20"/>
      <c r="I82" s="28"/>
      <c r="Q82" s="4"/>
      <c r="W82" s="4"/>
    </row>
    <row r="83" spans="1:23" ht="12.75">
      <c r="A83" s="50" t="s">
        <v>99</v>
      </c>
      <c r="B83" s="19"/>
      <c r="C83" s="19">
        <v>1123</v>
      </c>
      <c r="D83" s="20"/>
      <c r="E83" s="20"/>
      <c r="F83" s="20"/>
      <c r="G83" s="20"/>
      <c r="H83" s="20"/>
      <c r="I83" s="28"/>
      <c r="Q83" s="4"/>
      <c r="W83" s="4"/>
    </row>
    <row r="84" spans="1:23" ht="13.5" thickBot="1">
      <c r="A84" s="55" t="s">
        <v>100</v>
      </c>
      <c r="B84" s="56"/>
      <c r="C84" s="56">
        <v>1123</v>
      </c>
      <c r="D84" s="57"/>
      <c r="E84" s="57"/>
      <c r="F84" s="57"/>
      <c r="G84" s="57"/>
      <c r="H84" s="57"/>
      <c r="I84" s="58"/>
      <c r="Q84" s="4"/>
      <c r="W84" s="4"/>
    </row>
    <row r="85" spans="1:23" ht="13.5" thickBot="1">
      <c r="A85" s="39" t="s">
        <v>20</v>
      </c>
      <c r="B85" s="59" t="s">
        <v>2</v>
      </c>
      <c r="C85" s="59" t="s">
        <v>2</v>
      </c>
      <c r="D85" s="42">
        <f aca="true" t="shared" si="20" ref="D85:I85">D5+D64</f>
        <v>100112.94</v>
      </c>
      <c r="E85" s="42">
        <f t="shared" si="20"/>
        <v>61103.84</v>
      </c>
      <c r="F85" s="42">
        <f t="shared" si="20"/>
        <v>3070840</v>
      </c>
      <c r="G85" s="42">
        <f t="shared" si="20"/>
        <v>3181040.16</v>
      </c>
      <c r="H85" s="42">
        <f t="shared" si="20"/>
        <v>127038.47</v>
      </c>
      <c r="I85" s="43">
        <f t="shared" si="20"/>
        <v>3674</v>
      </c>
      <c r="Q85" s="4"/>
      <c r="W85" s="4"/>
    </row>
    <row r="86" spans="1:23" ht="12.75">
      <c r="A86" s="6"/>
      <c r="B86" s="6"/>
      <c r="C86" s="6"/>
      <c r="F86" s="8"/>
      <c r="G86" s="8"/>
      <c r="H86" s="8"/>
      <c r="I86" s="8"/>
      <c r="Q86" s="4"/>
      <c r="W86" s="4"/>
    </row>
    <row r="87" spans="1:23" ht="12.75">
      <c r="A87" s="6"/>
      <c r="B87" s="6"/>
      <c r="C87" s="6"/>
      <c r="D87" s="7" t="s">
        <v>111</v>
      </c>
      <c r="F87" s="8"/>
      <c r="G87" s="9" t="s">
        <v>60</v>
      </c>
      <c r="H87" s="8"/>
      <c r="I87" s="8"/>
      <c r="Q87" s="4"/>
      <c r="W87" s="4"/>
    </row>
    <row r="88" spans="1:23" ht="12" customHeight="1">
      <c r="A88" s="6"/>
      <c r="B88" s="6"/>
      <c r="C88" s="6"/>
      <c r="F88" s="8"/>
      <c r="G88" s="8"/>
      <c r="H88" s="8"/>
      <c r="I88" s="8"/>
      <c r="Q88" s="4"/>
      <c r="W88" s="4"/>
    </row>
    <row r="89" spans="1:23" ht="12.75">
      <c r="A89" s="7" t="s">
        <v>58</v>
      </c>
      <c r="B89" s="6"/>
      <c r="C89" s="6"/>
      <c r="D89" s="7" t="s">
        <v>57</v>
      </c>
      <c r="F89" s="8"/>
      <c r="G89" s="9" t="s">
        <v>110</v>
      </c>
      <c r="H89" s="8"/>
      <c r="I89" s="8"/>
      <c r="Q89" s="4"/>
      <c r="W89" s="4"/>
    </row>
    <row r="90" spans="1:23" ht="12.75">
      <c r="A90" s="6"/>
      <c r="B90" s="6"/>
      <c r="C90" s="6"/>
      <c r="F90" s="8"/>
      <c r="G90" s="8"/>
      <c r="H90" s="8"/>
      <c r="I90" s="8"/>
      <c r="Q90" s="4"/>
      <c r="W90" s="4"/>
    </row>
    <row r="91" spans="1:23" ht="12.75">
      <c r="A91" s="6"/>
      <c r="B91" s="6"/>
      <c r="C91" s="6"/>
      <c r="F91" s="8"/>
      <c r="G91" s="8"/>
      <c r="H91" s="8"/>
      <c r="I91" s="8"/>
      <c r="Q91" s="4"/>
      <c r="W91" s="4"/>
    </row>
    <row r="92" spans="1:23" ht="12.75">
      <c r="A92" s="6"/>
      <c r="B92" s="6"/>
      <c r="C92" s="6"/>
      <c r="H92" s="8"/>
      <c r="I92" s="8"/>
      <c r="Q92" s="4"/>
      <c r="W92" s="4"/>
    </row>
    <row r="93" spans="2:23" ht="12.75">
      <c r="B93" s="4"/>
      <c r="C93" s="4"/>
      <c r="D93" s="4"/>
      <c r="E93" s="4"/>
      <c r="Q93" s="4"/>
      <c r="W93" s="4"/>
    </row>
    <row r="94" spans="2:23" ht="12.75">
      <c r="B94" s="4"/>
      <c r="C94" s="4"/>
      <c r="D94" s="4"/>
      <c r="E94" s="4"/>
      <c r="Q94" s="4"/>
      <c r="W94" s="4"/>
    </row>
    <row r="95" spans="2:23" ht="12.75">
      <c r="B95" s="4"/>
      <c r="C95" s="4"/>
      <c r="D95" s="4"/>
      <c r="E95" s="4"/>
      <c r="Q95" s="4"/>
      <c r="W95" s="4"/>
    </row>
    <row r="96" spans="2:23" ht="12.75">
      <c r="B96" s="4"/>
      <c r="C96" s="4"/>
      <c r="D96" s="4"/>
      <c r="E96" s="4"/>
      <c r="Q96" s="4"/>
      <c r="W96" s="4"/>
    </row>
    <row r="97" spans="2:23" ht="12.75">
      <c r="B97" s="4"/>
      <c r="C97" s="4"/>
      <c r="D97" s="4"/>
      <c r="E97" s="4"/>
      <c r="Q97" s="4"/>
      <c r="W97" s="4"/>
    </row>
    <row r="98" spans="2:23" ht="12.75">
      <c r="B98" s="4"/>
      <c r="C98" s="4"/>
      <c r="D98" s="4"/>
      <c r="E98" s="4"/>
      <c r="Q98" s="4"/>
      <c r="W98" s="4"/>
    </row>
    <row r="99" spans="2:23" ht="12.75">
      <c r="B99" s="4"/>
      <c r="C99" s="4"/>
      <c r="D99" s="4"/>
      <c r="E99" s="4"/>
      <c r="Q99" s="4"/>
      <c r="W99" s="4"/>
    </row>
    <row r="100" spans="2:23" ht="12.75">
      <c r="B100" s="4"/>
      <c r="C100" s="4"/>
      <c r="D100" s="4"/>
      <c r="E100" s="4"/>
      <c r="Q100" s="4"/>
      <c r="W100" s="4"/>
    </row>
    <row r="101" spans="2:23" ht="12.75">
      <c r="B101" s="4"/>
      <c r="C101" s="4"/>
      <c r="D101" s="4"/>
      <c r="E101" s="4"/>
      <c r="Q101" s="4"/>
      <c r="W101" s="4"/>
    </row>
    <row r="104" ht="12.75">
      <c r="D104" s="30"/>
    </row>
    <row r="105" spans="6:25" ht="12.75">
      <c r="F105" s="9"/>
      <c r="G105" s="9"/>
      <c r="H105" s="9"/>
      <c r="I105" s="9"/>
      <c r="J105" s="9"/>
      <c r="K105" s="9"/>
      <c r="L105" s="9"/>
      <c r="M105" s="9"/>
      <c r="N105" s="9"/>
      <c r="O105" s="9"/>
      <c r="X105" s="9"/>
      <c r="Y105" s="9"/>
    </row>
  </sheetData>
  <sheetProtection/>
  <mergeCells count="5">
    <mergeCell ref="A3:A4"/>
    <mergeCell ref="B3:C3"/>
    <mergeCell ref="D3:I3"/>
    <mergeCell ref="A1:K1"/>
    <mergeCell ref="A2:K2"/>
  </mergeCells>
  <printOptions/>
  <pageMargins left="0.7480314960629921" right="0.7480314960629921" top="0" bottom="0" header="0.5118110236220472" footer="0.5118110236220472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Y105"/>
  <sheetViews>
    <sheetView zoomScalePageLayoutView="0" workbookViewId="0" topLeftCell="A1">
      <pane xSplit="3" ySplit="6" topLeftCell="D7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9" sqref="A89"/>
    </sheetView>
  </sheetViews>
  <sheetFormatPr defaultColWidth="9.140625" defaultRowHeight="12.75"/>
  <cols>
    <col min="1" max="1" width="26.7109375" style="4" customWidth="1"/>
    <col min="2" max="2" width="6.140625" style="7" customWidth="1"/>
    <col min="3" max="3" width="8.57421875" style="7" customWidth="1"/>
    <col min="4" max="4" width="10.00390625" style="7" customWidth="1"/>
    <col min="5" max="5" width="9.57421875" style="7" customWidth="1"/>
    <col min="6" max="6" width="9.8515625" style="4" customWidth="1"/>
    <col min="7" max="7" width="11.140625" style="4" customWidth="1"/>
    <col min="8" max="8" width="9.8515625" style="4" customWidth="1"/>
    <col min="9" max="11" width="9.7109375" style="4" customWidth="1"/>
    <col min="12" max="15" width="9.7109375" style="4" hidden="1" customWidth="1"/>
    <col min="16" max="16" width="10.00390625" style="4" hidden="1" customWidth="1"/>
    <col min="17" max="17" width="9.28125" style="0" hidden="1" customWidth="1"/>
    <col min="18" max="18" width="9.28125" style="4" hidden="1" customWidth="1"/>
    <col min="19" max="21" width="0" style="4" hidden="1" customWidth="1"/>
    <col min="22" max="22" width="10.00390625" style="4" hidden="1" customWidth="1"/>
    <col min="23" max="23" width="0" style="1" hidden="1" customWidth="1"/>
    <col min="24" max="24" width="9.8515625" style="4" customWidth="1"/>
    <col min="25" max="25" width="11.140625" style="4" customWidth="1"/>
    <col min="26" max="16384" width="9.140625" style="4" customWidth="1"/>
  </cols>
  <sheetData>
    <row r="1" spans="1:24" ht="12.75">
      <c r="A1" s="95" t="s">
        <v>101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3"/>
      <c r="M1" s="3"/>
      <c r="N1" s="3"/>
      <c r="O1" s="3"/>
      <c r="X1" s="29"/>
    </row>
    <row r="2" spans="1:25" ht="13.5" thickBot="1">
      <c r="A2" s="96" t="s">
        <v>59</v>
      </c>
      <c r="B2" s="96"/>
      <c r="C2" s="96"/>
      <c r="D2" s="96"/>
      <c r="E2" s="96"/>
      <c r="F2" s="96"/>
      <c r="G2" s="96"/>
      <c r="H2" s="96"/>
      <c r="I2" s="96"/>
      <c r="J2" s="97"/>
      <c r="K2" s="97"/>
      <c r="L2" s="2"/>
      <c r="M2" s="2"/>
      <c r="N2" s="2"/>
      <c r="O2" s="2"/>
      <c r="P2" s="5">
        <v>12528758.43</v>
      </c>
      <c r="Q2" s="6">
        <v>6145756</v>
      </c>
      <c r="R2" s="1"/>
      <c r="S2" s="1"/>
      <c r="T2" s="1">
        <v>105074</v>
      </c>
      <c r="U2" s="1">
        <v>9952921.64</v>
      </c>
      <c r="V2" s="5">
        <f>P2+Q2+T2+U2</f>
        <v>28732510.07</v>
      </c>
      <c r="X2" s="29"/>
      <c r="Y2" s="29"/>
    </row>
    <row r="3" spans="1:25" ht="12" customHeight="1">
      <c r="A3" s="89" t="s">
        <v>79</v>
      </c>
      <c r="B3" s="93"/>
      <c r="C3" s="93"/>
      <c r="D3" s="91" t="s">
        <v>102</v>
      </c>
      <c r="E3" s="91"/>
      <c r="F3" s="91"/>
      <c r="G3" s="91"/>
      <c r="H3" s="91"/>
      <c r="I3" s="92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 ht="56.25" customHeight="1" thickBot="1">
      <c r="A4" s="94"/>
      <c r="B4" s="60" t="s">
        <v>0</v>
      </c>
      <c r="C4" s="60" t="s">
        <v>1</v>
      </c>
      <c r="D4" s="35" t="s">
        <v>75</v>
      </c>
      <c r="E4" s="35" t="s">
        <v>76</v>
      </c>
      <c r="F4" s="35" t="s">
        <v>18</v>
      </c>
      <c r="G4" s="35" t="s">
        <v>19</v>
      </c>
      <c r="H4" s="34" t="s">
        <v>108</v>
      </c>
      <c r="I4" s="37" t="s">
        <v>109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</row>
    <row r="5" spans="1:23" ht="21" customHeight="1" thickBot="1">
      <c r="A5" s="39" t="s">
        <v>21</v>
      </c>
      <c r="B5" s="40">
        <v>200</v>
      </c>
      <c r="C5" s="41"/>
      <c r="D5" s="42">
        <f aca="true" t="shared" si="0" ref="D5:I5">D6+D16+D51+D60</f>
        <v>0</v>
      </c>
      <c r="E5" s="42">
        <f t="shared" si="0"/>
        <v>0</v>
      </c>
      <c r="F5" s="42">
        <f t="shared" si="0"/>
        <v>0</v>
      </c>
      <c r="G5" s="42">
        <f t="shared" si="0"/>
        <v>0</v>
      </c>
      <c r="H5" s="42">
        <f t="shared" si="0"/>
        <v>0</v>
      </c>
      <c r="I5" s="43">
        <f t="shared" si="0"/>
        <v>0</v>
      </c>
      <c r="Q5" s="4"/>
      <c r="W5" s="4"/>
    </row>
    <row r="6" spans="1:23" ht="22.5">
      <c r="A6" s="44" t="s">
        <v>22</v>
      </c>
      <c r="B6" s="45">
        <v>210</v>
      </c>
      <c r="C6" s="46"/>
      <c r="D6" s="47">
        <f aca="true" t="shared" si="1" ref="D6:I6">D7+D8+D15</f>
        <v>0</v>
      </c>
      <c r="E6" s="47">
        <f t="shared" si="1"/>
        <v>0</v>
      </c>
      <c r="F6" s="47">
        <f t="shared" si="1"/>
        <v>0</v>
      </c>
      <c r="G6" s="47">
        <f t="shared" si="1"/>
        <v>0</v>
      </c>
      <c r="H6" s="47">
        <f t="shared" si="1"/>
        <v>0</v>
      </c>
      <c r="I6" s="48">
        <f t="shared" si="1"/>
        <v>0</v>
      </c>
      <c r="Q6" s="4"/>
      <c r="W6" s="4"/>
    </row>
    <row r="7" spans="1:23" ht="20.25" customHeight="1">
      <c r="A7" s="15" t="s">
        <v>3</v>
      </c>
      <c r="B7" s="16">
        <v>211</v>
      </c>
      <c r="C7" s="49"/>
      <c r="D7" s="17"/>
      <c r="E7" s="17"/>
      <c r="F7" s="17"/>
      <c r="G7" s="17"/>
      <c r="H7" s="17"/>
      <c r="I7" s="27"/>
      <c r="Q7" s="4"/>
      <c r="W7" s="4"/>
    </row>
    <row r="8" spans="1:23" ht="12.75">
      <c r="A8" s="15" t="s">
        <v>4</v>
      </c>
      <c r="B8" s="16">
        <v>212</v>
      </c>
      <c r="C8" s="49"/>
      <c r="D8" s="17">
        <f aca="true" t="shared" si="2" ref="D8:I8">SUM(D9:D13)</f>
        <v>0</v>
      </c>
      <c r="E8" s="17">
        <f t="shared" si="2"/>
        <v>0</v>
      </c>
      <c r="F8" s="17">
        <f t="shared" si="2"/>
        <v>0</v>
      </c>
      <c r="G8" s="17">
        <f t="shared" si="2"/>
        <v>0</v>
      </c>
      <c r="H8" s="17">
        <f t="shared" si="2"/>
        <v>0</v>
      </c>
      <c r="I8" s="27">
        <f t="shared" si="2"/>
        <v>0</v>
      </c>
      <c r="Q8" s="4"/>
      <c r="W8" s="4"/>
    </row>
    <row r="9" spans="1:23" ht="12.75">
      <c r="A9" s="18" t="s">
        <v>23</v>
      </c>
      <c r="B9" s="19"/>
      <c r="C9" s="19">
        <v>1101</v>
      </c>
      <c r="D9" s="20"/>
      <c r="E9" s="20"/>
      <c r="F9" s="20"/>
      <c r="G9" s="20"/>
      <c r="H9" s="20"/>
      <c r="I9" s="28"/>
      <c r="Q9" s="4"/>
      <c r="W9" s="4"/>
    </row>
    <row r="10" spans="1:23" ht="12" customHeight="1">
      <c r="A10" s="21" t="s">
        <v>24</v>
      </c>
      <c r="B10" s="19"/>
      <c r="C10" s="19">
        <v>1102</v>
      </c>
      <c r="D10" s="20"/>
      <c r="E10" s="20"/>
      <c r="F10" s="20"/>
      <c r="G10" s="20"/>
      <c r="H10" s="20"/>
      <c r="I10" s="28"/>
      <c r="Q10" s="4"/>
      <c r="W10" s="4"/>
    </row>
    <row r="11" spans="1:23" ht="11.25" customHeight="1">
      <c r="A11" s="21" t="s">
        <v>25</v>
      </c>
      <c r="B11" s="19"/>
      <c r="C11" s="19">
        <v>1103</v>
      </c>
      <c r="D11" s="20"/>
      <c r="E11" s="20"/>
      <c r="F11" s="20"/>
      <c r="G11" s="20"/>
      <c r="H11" s="20"/>
      <c r="I11" s="28"/>
      <c r="Q11" s="4"/>
      <c r="W11" s="4"/>
    </row>
    <row r="12" spans="1:23" ht="22.5">
      <c r="A12" s="21" t="s">
        <v>80</v>
      </c>
      <c r="B12" s="19"/>
      <c r="C12" s="19">
        <v>1104</v>
      </c>
      <c r="D12" s="20"/>
      <c r="E12" s="20"/>
      <c r="F12" s="20"/>
      <c r="G12" s="20"/>
      <c r="H12" s="20"/>
      <c r="I12" s="28"/>
      <c r="Q12" s="4"/>
      <c r="W12" s="4"/>
    </row>
    <row r="13" spans="1:23" ht="12.75">
      <c r="A13" s="22" t="s">
        <v>26</v>
      </c>
      <c r="B13" s="19"/>
      <c r="C13" s="19">
        <v>1124</v>
      </c>
      <c r="D13" s="20">
        <f aca="true" t="shared" si="3" ref="D13:I13">D14</f>
        <v>0</v>
      </c>
      <c r="E13" s="20">
        <f t="shared" si="3"/>
        <v>0</v>
      </c>
      <c r="F13" s="20">
        <f t="shared" si="3"/>
        <v>0</v>
      </c>
      <c r="G13" s="20">
        <f t="shared" si="3"/>
        <v>0</v>
      </c>
      <c r="H13" s="20">
        <f t="shared" si="3"/>
        <v>0</v>
      </c>
      <c r="I13" s="28">
        <f t="shared" si="3"/>
        <v>0</v>
      </c>
      <c r="Q13" s="4"/>
      <c r="W13" s="4"/>
    </row>
    <row r="14" spans="1:23" ht="12.75">
      <c r="A14" s="50" t="s">
        <v>27</v>
      </c>
      <c r="B14" s="19"/>
      <c r="C14" s="19">
        <v>1124</v>
      </c>
      <c r="D14" s="20"/>
      <c r="E14" s="20"/>
      <c r="F14" s="20"/>
      <c r="G14" s="20"/>
      <c r="H14" s="20"/>
      <c r="I14" s="28"/>
      <c r="Q14" s="4"/>
      <c r="W14" s="4"/>
    </row>
    <row r="15" spans="1:23" ht="11.25" customHeight="1">
      <c r="A15" s="15" t="s">
        <v>28</v>
      </c>
      <c r="B15" s="16">
        <v>213</v>
      </c>
      <c r="C15" s="49"/>
      <c r="D15" s="17"/>
      <c r="E15" s="17"/>
      <c r="F15" s="17"/>
      <c r="G15" s="17"/>
      <c r="H15" s="17"/>
      <c r="I15" s="27"/>
      <c r="Q15" s="4"/>
      <c r="W15" s="4"/>
    </row>
    <row r="16" spans="1:23" ht="12" customHeight="1">
      <c r="A16" s="12" t="s">
        <v>29</v>
      </c>
      <c r="B16" s="13">
        <v>220</v>
      </c>
      <c r="C16" s="51"/>
      <c r="D16" s="14">
        <f aca="true" t="shared" si="4" ref="D16:I16">D17+D18+D22+D28+D29+D38</f>
        <v>0</v>
      </c>
      <c r="E16" s="14">
        <f t="shared" si="4"/>
        <v>0</v>
      </c>
      <c r="F16" s="14">
        <f t="shared" si="4"/>
        <v>0</v>
      </c>
      <c r="G16" s="14">
        <f t="shared" si="4"/>
        <v>0</v>
      </c>
      <c r="H16" s="14">
        <f t="shared" si="4"/>
        <v>0</v>
      </c>
      <c r="I16" s="26">
        <f t="shared" si="4"/>
        <v>0</v>
      </c>
      <c r="Q16" s="4"/>
      <c r="W16" s="4"/>
    </row>
    <row r="17" spans="1:23" ht="12.75">
      <c r="A17" s="15" t="s">
        <v>5</v>
      </c>
      <c r="B17" s="16">
        <v>221</v>
      </c>
      <c r="C17" s="49"/>
      <c r="D17" s="17"/>
      <c r="E17" s="17"/>
      <c r="F17" s="17"/>
      <c r="G17" s="17"/>
      <c r="H17" s="17"/>
      <c r="I17" s="27"/>
      <c r="Q17" s="4"/>
      <c r="W17" s="4"/>
    </row>
    <row r="18" spans="1:23" ht="12.75">
      <c r="A18" s="15" t="s">
        <v>6</v>
      </c>
      <c r="B18" s="16">
        <v>222</v>
      </c>
      <c r="C18" s="49"/>
      <c r="D18" s="17">
        <f aca="true" t="shared" si="5" ref="D18:I18">SUM(D19:D20)</f>
        <v>0</v>
      </c>
      <c r="E18" s="17">
        <f t="shared" si="5"/>
        <v>0</v>
      </c>
      <c r="F18" s="17">
        <f t="shared" si="5"/>
        <v>0</v>
      </c>
      <c r="G18" s="17">
        <f t="shared" si="5"/>
        <v>0</v>
      </c>
      <c r="H18" s="17">
        <f t="shared" si="5"/>
        <v>0</v>
      </c>
      <c r="I18" s="27">
        <f t="shared" si="5"/>
        <v>0</v>
      </c>
      <c r="Q18" s="4"/>
      <c r="W18" s="4"/>
    </row>
    <row r="19" spans="1:23" ht="11.25" customHeight="1">
      <c r="A19" s="21" t="s">
        <v>81</v>
      </c>
      <c r="B19" s="23"/>
      <c r="C19" s="19">
        <v>1104</v>
      </c>
      <c r="D19" s="20"/>
      <c r="E19" s="20"/>
      <c r="F19" s="20"/>
      <c r="G19" s="20"/>
      <c r="H19" s="20"/>
      <c r="I19" s="28"/>
      <c r="Q19" s="4"/>
      <c r="W19" s="4"/>
    </row>
    <row r="20" spans="1:23" ht="12" customHeight="1">
      <c r="A20" s="22" t="s">
        <v>26</v>
      </c>
      <c r="B20" s="23"/>
      <c r="C20" s="19">
        <v>1125</v>
      </c>
      <c r="D20" s="20">
        <f aca="true" t="shared" si="6" ref="D20:I20">D21</f>
        <v>0</v>
      </c>
      <c r="E20" s="20">
        <f t="shared" si="6"/>
        <v>0</v>
      </c>
      <c r="F20" s="20">
        <f t="shared" si="6"/>
        <v>0</v>
      </c>
      <c r="G20" s="20">
        <f t="shared" si="6"/>
        <v>0</v>
      </c>
      <c r="H20" s="20">
        <f t="shared" si="6"/>
        <v>0</v>
      </c>
      <c r="I20" s="28">
        <f t="shared" si="6"/>
        <v>0</v>
      </c>
      <c r="Q20" s="4"/>
      <c r="W20" s="4"/>
    </row>
    <row r="21" spans="1:23" ht="12.75">
      <c r="A21" s="50" t="s">
        <v>30</v>
      </c>
      <c r="B21" s="23"/>
      <c r="C21" s="19">
        <v>1125</v>
      </c>
      <c r="D21" s="20"/>
      <c r="E21" s="20"/>
      <c r="F21" s="20"/>
      <c r="G21" s="20"/>
      <c r="H21" s="20"/>
      <c r="I21" s="28"/>
      <c r="Q21" s="4"/>
      <c r="W21" s="4"/>
    </row>
    <row r="22" spans="1:23" ht="12.75">
      <c r="A22" s="15" t="s">
        <v>7</v>
      </c>
      <c r="B22" s="16">
        <v>223</v>
      </c>
      <c r="C22" s="49"/>
      <c r="D22" s="17">
        <f aca="true" t="shared" si="7" ref="D22:I22">SUM(D23:D27)</f>
        <v>0</v>
      </c>
      <c r="E22" s="17">
        <f t="shared" si="7"/>
        <v>0</v>
      </c>
      <c r="F22" s="17">
        <f t="shared" si="7"/>
        <v>0</v>
      </c>
      <c r="G22" s="17">
        <f t="shared" si="7"/>
        <v>0</v>
      </c>
      <c r="H22" s="17">
        <f t="shared" si="7"/>
        <v>0</v>
      </c>
      <c r="I22" s="27">
        <f t="shared" si="7"/>
        <v>0</v>
      </c>
      <c r="Q22" s="4"/>
      <c r="W22" s="4"/>
    </row>
    <row r="23" spans="1:23" ht="12.75">
      <c r="A23" s="18" t="s">
        <v>31</v>
      </c>
      <c r="B23" s="23"/>
      <c r="C23" s="19" t="s">
        <v>78</v>
      </c>
      <c r="D23" s="20"/>
      <c r="E23" s="20"/>
      <c r="F23" s="20"/>
      <c r="G23" s="20"/>
      <c r="H23" s="20"/>
      <c r="I23" s="28"/>
      <c r="Q23" s="4"/>
      <c r="W23" s="4"/>
    </row>
    <row r="24" spans="1:23" ht="12.75">
      <c r="A24" s="21" t="s">
        <v>32</v>
      </c>
      <c r="B24" s="23"/>
      <c r="C24" s="19">
        <v>1109</v>
      </c>
      <c r="D24" s="20"/>
      <c r="E24" s="20"/>
      <c r="F24" s="20"/>
      <c r="G24" s="20"/>
      <c r="H24" s="20"/>
      <c r="I24" s="28"/>
      <c r="Q24" s="4"/>
      <c r="W24" s="4"/>
    </row>
    <row r="25" spans="1:23" ht="12.75">
      <c r="A25" s="18" t="s">
        <v>8</v>
      </c>
      <c r="B25" s="23"/>
      <c r="C25" s="19">
        <v>1110</v>
      </c>
      <c r="D25" s="20"/>
      <c r="E25" s="20"/>
      <c r="F25" s="20"/>
      <c r="G25" s="20"/>
      <c r="H25" s="20"/>
      <c r="I25" s="28"/>
      <c r="Q25" s="4"/>
      <c r="W25" s="4"/>
    </row>
    <row r="26" spans="1:23" ht="12" customHeight="1">
      <c r="A26" s="18" t="s">
        <v>9</v>
      </c>
      <c r="B26" s="23"/>
      <c r="C26" s="19">
        <v>1126</v>
      </c>
      <c r="D26" s="20"/>
      <c r="E26" s="20"/>
      <c r="F26" s="20"/>
      <c r="G26" s="20"/>
      <c r="H26" s="20"/>
      <c r="I26" s="28"/>
      <c r="Q26" s="4"/>
      <c r="W26" s="4"/>
    </row>
    <row r="27" spans="1:23" ht="12" customHeight="1">
      <c r="A27" s="18" t="s">
        <v>26</v>
      </c>
      <c r="B27" s="23"/>
      <c r="C27" s="19">
        <v>1127</v>
      </c>
      <c r="D27" s="20"/>
      <c r="E27" s="20"/>
      <c r="F27" s="20"/>
      <c r="G27" s="20"/>
      <c r="H27" s="20"/>
      <c r="I27" s="28"/>
      <c r="Q27" s="4"/>
      <c r="W27" s="4"/>
    </row>
    <row r="28" spans="1:23" ht="12.75">
      <c r="A28" s="15" t="s">
        <v>10</v>
      </c>
      <c r="B28" s="16">
        <v>224</v>
      </c>
      <c r="C28" s="49"/>
      <c r="D28" s="17"/>
      <c r="E28" s="17"/>
      <c r="F28" s="17"/>
      <c r="G28" s="17"/>
      <c r="H28" s="17"/>
      <c r="I28" s="27"/>
      <c r="Q28" s="4"/>
      <c r="W28" s="4"/>
    </row>
    <row r="29" spans="1:23" ht="12.75">
      <c r="A29" s="15" t="s">
        <v>11</v>
      </c>
      <c r="B29" s="16">
        <v>225</v>
      </c>
      <c r="C29" s="49"/>
      <c r="D29" s="17">
        <f aca="true" t="shared" si="8" ref="D29:I29">SUM(D30:D35)</f>
        <v>0</v>
      </c>
      <c r="E29" s="17">
        <f t="shared" si="8"/>
        <v>0</v>
      </c>
      <c r="F29" s="17">
        <f t="shared" si="8"/>
        <v>0</v>
      </c>
      <c r="G29" s="17">
        <f t="shared" si="8"/>
        <v>0</v>
      </c>
      <c r="H29" s="17">
        <f t="shared" si="8"/>
        <v>0</v>
      </c>
      <c r="I29" s="27">
        <f t="shared" si="8"/>
        <v>0</v>
      </c>
      <c r="Q29" s="4"/>
      <c r="W29" s="4"/>
    </row>
    <row r="30" spans="1:23" ht="12.75">
      <c r="A30" s="18" t="s">
        <v>33</v>
      </c>
      <c r="B30" s="23"/>
      <c r="C30" s="19">
        <v>1111</v>
      </c>
      <c r="D30" s="20"/>
      <c r="E30" s="20"/>
      <c r="F30" s="20"/>
      <c r="G30" s="20"/>
      <c r="H30" s="20"/>
      <c r="I30" s="28"/>
      <c r="Q30" s="4"/>
      <c r="W30" s="4"/>
    </row>
    <row r="31" spans="1:23" ht="12.75">
      <c r="A31" s="18" t="s">
        <v>82</v>
      </c>
      <c r="B31" s="23"/>
      <c r="C31" s="19">
        <v>1111</v>
      </c>
      <c r="D31" s="20"/>
      <c r="E31" s="20"/>
      <c r="F31" s="20"/>
      <c r="G31" s="20"/>
      <c r="H31" s="20"/>
      <c r="I31" s="28"/>
      <c r="Q31" s="4"/>
      <c r="W31" s="4"/>
    </row>
    <row r="32" spans="1:23" ht="12.75">
      <c r="A32" s="18" t="s">
        <v>34</v>
      </c>
      <c r="B32" s="23"/>
      <c r="C32" s="19">
        <v>1105</v>
      </c>
      <c r="D32" s="20"/>
      <c r="E32" s="20"/>
      <c r="F32" s="20"/>
      <c r="G32" s="20"/>
      <c r="H32" s="20"/>
      <c r="I32" s="28"/>
      <c r="Q32" s="4"/>
      <c r="W32" s="4"/>
    </row>
    <row r="33" spans="1:23" ht="12.75">
      <c r="A33" s="18" t="s">
        <v>35</v>
      </c>
      <c r="B33" s="23"/>
      <c r="C33" s="19">
        <v>1105</v>
      </c>
      <c r="D33" s="20"/>
      <c r="E33" s="20"/>
      <c r="F33" s="20"/>
      <c r="G33" s="20"/>
      <c r="H33" s="20"/>
      <c r="I33" s="28"/>
      <c r="Q33" s="4"/>
      <c r="W33" s="4"/>
    </row>
    <row r="34" spans="1:23" ht="12.75">
      <c r="A34" s="18" t="s">
        <v>69</v>
      </c>
      <c r="B34" s="23"/>
      <c r="C34" s="19">
        <v>1106</v>
      </c>
      <c r="D34" s="20"/>
      <c r="E34" s="20"/>
      <c r="F34" s="20"/>
      <c r="G34" s="20"/>
      <c r="H34" s="20"/>
      <c r="I34" s="28"/>
      <c r="Q34" s="4"/>
      <c r="W34" s="4"/>
    </row>
    <row r="35" spans="1:23" ht="12.75">
      <c r="A35" s="52" t="s">
        <v>83</v>
      </c>
      <c r="B35" s="19"/>
      <c r="C35" s="19">
        <v>1129</v>
      </c>
      <c r="D35" s="20">
        <f aca="true" t="shared" si="9" ref="D35:I35">SUM(D36:D37)</f>
        <v>0</v>
      </c>
      <c r="E35" s="20">
        <f t="shared" si="9"/>
        <v>0</v>
      </c>
      <c r="F35" s="20">
        <f t="shared" si="9"/>
        <v>0</v>
      </c>
      <c r="G35" s="20">
        <f t="shared" si="9"/>
        <v>0</v>
      </c>
      <c r="H35" s="20">
        <f t="shared" si="9"/>
        <v>0</v>
      </c>
      <c r="I35" s="28">
        <f t="shared" si="9"/>
        <v>0</v>
      </c>
      <c r="Q35" s="4"/>
      <c r="W35" s="4"/>
    </row>
    <row r="36" spans="1:23" ht="12.75">
      <c r="A36" s="50" t="s">
        <v>84</v>
      </c>
      <c r="B36" s="23"/>
      <c r="C36" s="19">
        <v>1129</v>
      </c>
      <c r="D36" s="20"/>
      <c r="E36" s="20"/>
      <c r="F36" s="20"/>
      <c r="G36" s="20"/>
      <c r="H36" s="20"/>
      <c r="I36" s="28"/>
      <c r="Q36" s="4"/>
      <c r="W36" s="4"/>
    </row>
    <row r="37" spans="1:23" ht="11.25" customHeight="1">
      <c r="A37" s="50" t="s">
        <v>70</v>
      </c>
      <c r="B37" s="23"/>
      <c r="C37" s="19">
        <v>1129</v>
      </c>
      <c r="D37" s="20"/>
      <c r="E37" s="20"/>
      <c r="F37" s="20"/>
      <c r="G37" s="20"/>
      <c r="H37" s="20"/>
      <c r="I37" s="28"/>
      <c r="Q37" s="4"/>
      <c r="W37" s="4"/>
    </row>
    <row r="38" spans="1:23" ht="11.25" customHeight="1">
      <c r="A38" s="15" t="s">
        <v>71</v>
      </c>
      <c r="B38" s="16">
        <v>226</v>
      </c>
      <c r="C38" s="49"/>
      <c r="D38" s="17">
        <f aca="true" t="shared" si="10" ref="D38:I38">SUM(D39:D48)</f>
        <v>0</v>
      </c>
      <c r="E38" s="17">
        <f t="shared" si="10"/>
        <v>0</v>
      </c>
      <c r="F38" s="17">
        <f t="shared" si="10"/>
        <v>0</v>
      </c>
      <c r="G38" s="17">
        <f t="shared" si="10"/>
        <v>0</v>
      </c>
      <c r="H38" s="17">
        <f t="shared" si="10"/>
        <v>0</v>
      </c>
      <c r="I38" s="27">
        <f t="shared" si="10"/>
        <v>0</v>
      </c>
      <c r="Q38" s="4"/>
      <c r="W38" s="4"/>
    </row>
    <row r="39" spans="1:23" ht="11.25" customHeight="1">
      <c r="A39" s="21" t="s">
        <v>85</v>
      </c>
      <c r="B39" s="23"/>
      <c r="C39" s="19">
        <v>1104</v>
      </c>
      <c r="D39" s="20"/>
      <c r="E39" s="20"/>
      <c r="F39" s="20"/>
      <c r="G39" s="20"/>
      <c r="H39" s="20"/>
      <c r="I39" s="28"/>
      <c r="Q39" s="4"/>
      <c r="W39" s="4"/>
    </row>
    <row r="40" spans="1:23" ht="11.25" customHeight="1">
      <c r="A40" s="21" t="s">
        <v>86</v>
      </c>
      <c r="B40" s="23"/>
      <c r="C40" s="19">
        <v>1130</v>
      </c>
      <c r="D40" s="20"/>
      <c r="E40" s="20"/>
      <c r="F40" s="20"/>
      <c r="G40" s="20"/>
      <c r="H40" s="20"/>
      <c r="I40" s="28"/>
      <c r="Q40" s="4"/>
      <c r="W40" s="4"/>
    </row>
    <row r="41" spans="1:23" ht="12" customHeight="1">
      <c r="A41" s="18" t="s">
        <v>39</v>
      </c>
      <c r="B41" s="19"/>
      <c r="C41" s="19">
        <v>1133</v>
      </c>
      <c r="D41" s="20"/>
      <c r="E41" s="20"/>
      <c r="F41" s="20"/>
      <c r="G41" s="20"/>
      <c r="H41" s="20"/>
      <c r="I41" s="28"/>
      <c r="Q41" s="4"/>
      <c r="W41" s="4"/>
    </row>
    <row r="42" spans="1:23" ht="12" customHeight="1">
      <c r="A42" s="18" t="s">
        <v>72</v>
      </c>
      <c r="B42" s="19"/>
      <c r="C42" s="19">
        <v>1135</v>
      </c>
      <c r="D42" s="20"/>
      <c r="E42" s="20"/>
      <c r="F42" s="20"/>
      <c r="G42" s="20"/>
      <c r="H42" s="20"/>
      <c r="I42" s="28"/>
      <c r="Q42" s="4"/>
      <c r="W42" s="4"/>
    </row>
    <row r="43" spans="1:23" ht="12" customHeight="1">
      <c r="A43" s="18" t="s">
        <v>38</v>
      </c>
      <c r="B43" s="19"/>
      <c r="C43" s="19">
        <v>1135</v>
      </c>
      <c r="D43" s="20"/>
      <c r="E43" s="20"/>
      <c r="F43" s="20"/>
      <c r="G43" s="20"/>
      <c r="H43" s="20"/>
      <c r="I43" s="28"/>
      <c r="Q43" s="4"/>
      <c r="W43" s="4"/>
    </row>
    <row r="44" spans="1:23" ht="12" customHeight="1">
      <c r="A44" s="18" t="s">
        <v>37</v>
      </c>
      <c r="B44" s="19"/>
      <c r="C44" s="19">
        <v>1135</v>
      </c>
      <c r="D44" s="20"/>
      <c r="E44" s="20"/>
      <c r="F44" s="20"/>
      <c r="G44" s="20"/>
      <c r="H44" s="20"/>
      <c r="I44" s="28"/>
      <c r="Q44" s="4"/>
      <c r="W44" s="4"/>
    </row>
    <row r="45" spans="1:23" ht="12" customHeight="1">
      <c r="A45" s="18" t="s">
        <v>87</v>
      </c>
      <c r="B45" s="19"/>
      <c r="C45" s="19">
        <v>1136</v>
      </c>
      <c r="D45" s="20"/>
      <c r="E45" s="20"/>
      <c r="F45" s="20"/>
      <c r="G45" s="20"/>
      <c r="H45" s="20"/>
      <c r="I45" s="28"/>
      <c r="Q45" s="4"/>
      <c r="W45" s="4"/>
    </row>
    <row r="46" spans="1:23" ht="12" customHeight="1">
      <c r="A46" s="18" t="s">
        <v>12</v>
      </c>
      <c r="B46" s="19"/>
      <c r="C46" s="19">
        <v>1137</v>
      </c>
      <c r="D46" s="20"/>
      <c r="E46" s="20"/>
      <c r="F46" s="20"/>
      <c r="G46" s="20"/>
      <c r="H46" s="20"/>
      <c r="I46" s="28"/>
      <c r="Q46" s="4"/>
      <c r="W46" s="4"/>
    </row>
    <row r="47" spans="1:23" ht="12.75">
      <c r="A47" s="18" t="s">
        <v>88</v>
      </c>
      <c r="B47" s="19"/>
      <c r="C47" s="19">
        <v>1139</v>
      </c>
      <c r="D47" s="20"/>
      <c r="E47" s="20"/>
      <c r="F47" s="20"/>
      <c r="G47" s="20"/>
      <c r="H47" s="20"/>
      <c r="I47" s="28"/>
      <c r="Q47" s="4"/>
      <c r="W47" s="4"/>
    </row>
    <row r="48" spans="1:23" ht="11.25" customHeight="1">
      <c r="A48" s="52" t="s">
        <v>89</v>
      </c>
      <c r="B48" s="19"/>
      <c r="C48" s="19">
        <v>1140</v>
      </c>
      <c r="D48" s="20">
        <f aca="true" t="shared" si="11" ref="D48:I48">SUM(D49:D50)</f>
        <v>0</v>
      </c>
      <c r="E48" s="20">
        <f t="shared" si="11"/>
        <v>0</v>
      </c>
      <c r="F48" s="20">
        <f t="shared" si="11"/>
        <v>0</v>
      </c>
      <c r="G48" s="20">
        <f t="shared" si="11"/>
        <v>0</v>
      </c>
      <c r="H48" s="20">
        <f t="shared" si="11"/>
        <v>0</v>
      </c>
      <c r="I48" s="28">
        <f t="shared" si="11"/>
        <v>0</v>
      </c>
      <c r="Q48" s="4"/>
      <c r="W48" s="4"/>
    </row>
    <row r="49" spans="1:23" ht="12" customHeight="1">
      <c r="A49" s="50" t="s">
        <v>36</v>
      </c>
      <c r="B49" s="19"/>
      <c r="C49" s="19">
        <v>1140</v>
      </c>
      <c r="D49" s="20"/>
      <c r="E49" s="20"/>
      <c r="F49" s="20"/>
      <c r="G49" s="20"/>
      <c r="H49" s="20"/>
      <c r="I49" s="28"/>
      <c r="Q49" s="4"/>
      <c r="W49" s="4"/>
    </row>
    <row r="50" spans="1:23" ht="12" customHeight="1">
      <c r="A50" s="50" t="s">
        <v>90</v>
      </c>
      <c r="B50" s="19"/>
      <c r="C50" s="19">
        <v>1140</v>
      </c>
      <c r="D50" s="20"/>
      <c r="E50" s="20"/>
      <c r="F50" s="20"/>
      <c r="G50" s="20"/>
      <c r="H50" s="20"/>
      <c r="I50" s="28"/>
      <c r="Q50" s="4"/>
      <c r="W50" s="4"/>
    </row>
    <row r="51" spans="1:23" ht="12" customHeight="1">
      <c r="A51" s="12" t="s">
        <v>13</v>
      </c>
      <c r="B51" s="13">
        <v>260</v>
      </c>
      <c r="C51" s="51"/>
      <c r="D51" s="14">
        <f aca="true" t="shared" si="12" ref="D51:I51">D52</f>
        <v>0</v>
      </c>
      <c r="E51" s="14">
        <f t="shared" si="12"/>
        <v>0</v>
      </c>
      <c r="F51" s="14">
        <f t="shared" si="12"/>
        <v>0</v>
      </c>
      <c r="G51" s="14">
        <f t="shared" si="12"/>
        <v>0</v>
      </c>
      <c r="H51" s="14">
        <f t="shared" si="12"/>
        <v>0</v>
      </c>
      <c r="I51" s="26">
        <f t="shared" si="12"/>
        <v>0</v>
      </c>
      <c r="Q51" s="4"/>
      <c r="W51" s="4"/>
    </row>
    <row r="52" spans="1:23" ht="11.25" customHeight="1">
      <c r="A52" s="15" t="s">
        <v>91</v>
      </c>
      <c r="B52" s="16">
        <v>262</v>
      </c>
      <c r="C52" s="49"/>
      <c r="D52" s="17">
        <f aca="true" t="shared" si="13" ref="D52:I52">SUM(D53:D54)</f>
        <v>0</v>
      </c>
      <c r="E52" s="17">
        <f t="shared" si="13"/>
        <v>0</v>
      </c>
      <c r="F52" s="17">
        <f t="shared" si="13"/>
        <v>0</v>
      </c>
      <c r="G52" s="17">
        <f t="shared" si="13"/>
        <v>0</v>
      </c>
      <c r="H52" s="17">
        <f t="shared" si="13"/>
        <v>0</v>
      </c>
      <c r="I52" s="27">
        <f t="shared" si="13"/>
        <v>0</v>
      </c>
      <c r="Q52" s="4"/>
      <c r="W52" s="4"/>
    </row>
    <row r="53" spans="1:23" ht="12.75">
      <c r="A53" s="21" t="s">
        <v>40</v>
      </c>
      <c r="B53" s="23"/>
      <c r="C53" s="19">
        <v>1113</v>
      </c>
      <c r="D53" s="20"/>
      <c r="E53" s="20"/>
      <c r="F53" s="20"/>
      <c r="G53" s="20"/>
      <c r="H53" s="20"/>
      <c r="I53" s="28"/>
      <c r="Q53" s="4"/>
      <c r="W53" s="4"/>
    </row>
    <row r="54" spans="1:23" ht="12" customHeight="1">
      <c r="A54" s="52" t="s">
        <v>73</v>
      </c>
      <c r="B54" s="19"/>
      <c r="C54" s="19">
        <v>1142</v>
      </c>
      <c r="D54" s="20">
        <f aca="true" t="shared" si="14" ref="D54:I54">SUM(D55:D59)</f>
        <v>0</v>
      </c>
      <c r="E54" s="20">
        <f t="shared" si="14"/>
        <v>0</v>
      </c>
      <c r="F54" s="20">
        <f t="shared" si="14"/>
        <v>0</v>
      </c>
      <c r="G54" s="20">
        <f t="shared" si="14"/>
        <v>0</v>
      </c>
      <c r="H54" s="20">
        <f t="shared" si="14"/>
        <v>0</v>
      </c>
      <c r="I54" s="28">
        <f t="shared" si="14"/>
        <v>0</v>
      </c>
      <c r="Q54" s="4"/>
      <c r="W54" s="4"/>
    </row>
    <row r="55" spans="1:23" ht="12.75">
      <c r="A55" s="50" t="s">
        <v>41</v>
      </c>
      <c r="B55" s="23"/>
      <c r="C55" s="19">
        <v>1142</v>
      </c>
      <c r="D55" s="20"/>
      <c r="E55" s="20"/>
      <c r="F55" s="20"/>
      <c r="G55" s="20"/>
      <c r="H55" s="20"/>
      <c r="I55" s="28"/>
      <c r="Q55" s="4"/>
      <c r="W55" s="4"/>
    </row>
    <row r="56" spans="1:23" ht="12.75">
      <c r="A56" s="50" t="s">
        <v>92</v>
      </c>
      <c r="B56" s="23"/>
      <c r="C56" s="19">
        <v>1142</v>
      </c>
      <c r="D56" s="20"/>
      <c r="E56" s="20"/>
      <c r="F56" s="20"/>
      <c r="G56" s="20"/>
      <c r="H56" s="20"/>
      <c r="I56" s="28"/>
      <c r="Q56" s="4"/>
      <c r="W56" s="4"/>
    </row>
    <row r="57" spans="1:23" ht="12.75">
      <c r="A57" s="50" t="s">
        <v>14</v>
      </c>
      <c r="B57" s="23"/>
      <c r="C57" s="19">
        <v>1142</v>
      </c>
      <c r="D57" s="20"/>
      <c r="E57" s="20"/>
      <c r="F57" s="20"/>
      <c r="G57" s="20"/>
      <c r="H57" s="20"/>
      <c r="I57" s="28"/>
      <c r="Q57" s="4"/>
      <c r="W57" s="4"/>
    </row>
    <row r="58" spans="1:23" ht="12.75">
      <c r="A58" s="50" t="s">
        <v>42</v>
      </c>
      <c r="B58" s="23"/>
      <c r="C58" s="19">
        <v>1142</v>
      </c>
      <c r="D58" s="20"/>
      <c r="E58" s="20"/>
      <c r="F58" s="20"/>
      <c r="G58" s="20"/>
      <c r="H58" s="20"/>
      <c r="I58" s="28"/>
      <c r="Q58" s="4"/>
      <c r="W58" s="4"/>
    </row>
    <row r="59" spans="1:23" ht="12.75">
      <c r="A59" s="50" t="s">
        <v>43</v>
      </c>
      <c r="B59" s="23"/>
      <c r="C59" s="19">
        <v>1142</v>
      </c>
      <c r="D59" s="20"/>
      <c r="E59" s="20"/>
      <c r="F59" s="20"/>
      <c r="G59" s="20"/>
      <c r="H59" s="20"/>
      <c r="I59" s="28"/>
      <c r="Q59" s="4"/>
      <c r="W59" s="4"/>
    </row>
    <row r="60" spans="1:23" ht="12.75">
      <c r="A60" s="12" t="s">
        <v>15</v>
      </c>
      <c r="B60" s="13">
        <v>290</v>
      </c>
      <c r="C60" s="51"/>
      <c r="D60" s="14">
        <f aca="true" t="shared" si="15" ref="D60:I60">SUM(D61:D63)</f>
        <v>0</v>
      </c>
      <c r="E60" s="14">
        <f t="shared" si="15"/>
        <v>0</v>
      </c>
      <c r="F60" s="14">
        <f t="shared" si="15"/>
        <v>0</v>
      </c>
      <c r="G60" s="14">
        <f t="shared" si="15"/>
        <v>0</v>
      </c>
      <c r="H60" s="14">
        <f t="shared" si="15"/>
        <v>0</v>
      </c>
      <c r="I60" s="26">
        <f t="shared" si="15"/>
        <v>0</v>
      </c>
      <c r="Q60" s="4"/>
      <c r="W60" s="4"/>
    </row>
    <row r="61" spans="1:23" ht="12.75">
      <c r="A61" s="50" t="s">
        <v>93</v>
      </c>
      <c r="B61" s="23"/>
      <c r="C61" s="19">
        <v>1143</v>
      </c>
      <c r="D61" s="20"/>
      <c r="E61" s="20"/>
      <c r="F61" s="20"/>
      <c r="G61" s="20"/>
      <c r="H61" s="20"/>
      <c r="I61" s="28"/>
      <c r="Q61" s="4"/>
      <c r="W61" s="4"/>
    </row>
    <row r="62" spans="1:23" ht="12.75">
      <c r="A62" s="50" t="s">
        <v>94</v>
      </c>
      <c r="B62" s="23"/>
      <c r="C62" s="19">
        <v>1143</v>
      </c>
      <c r="D62" s="20"/>
      <c r="E62" s="20"/>
      <c r="F62" s="20"/>
      <c r="G62" s="20"/>
      <c r="H62" s="20"/>
      <c r="I62" s="28"/>
      <c r="Q62" s="4"/>
      <c r="W62" s="4"/>
    </row>
    <row r="63" spans="1:23" ht="12.75">
      <c r="A63" s="50" t="s">
        <v>95</v>
      </c>
      <c r="B63" s="23"/>
      <c r="C63" s="19">
        <v>1148</v>
      </c>
      <c r="D63" s="20"/>
      <c r="E63" s="20"/>
      <c r="F63" s="20"/>
      <c r="G63" s="20"/>
      <c r="H63" s="20"/>
      <c r="I63" s="28"/>
      <c r="Q63" s="4"/>
      <c r="W63" s="4"/>
    </row>
    <row r="64" spans="1:23" ht="12.75">
      <c r="A64" s="10" t="s">
        <v>44</v>
      </c>
      <c r="B64" s="53">
        <v>300</v>
      </c>
      <c r="C64" s="54"/>
      <c r="D64" s="11">
        <f aca="true" t="shared" si="16" ref="D64:I64">D65+D70</f>
        <v>0</v>
      </c>
      <c r="E64" s="11">
        <f t="shared" si="16"/>
        <v>0</v>
      </c>
      <c r="F64" s="11">
        <f t="shared" si="16"/>
        <v>0</v>
      </c>
      <c r="G64" s="11">
        <f t="shared" si="16"/>
        <v>0</v>
      </c>
      <c r="H64" s="11">
        <f t="shared" si="16"/>
        <v>0</v>
      </c>
      <c r="I64" s="25">
        <f t="shared" si="16"/>
        <v>0</v>
      </c>
      <c r="Q64" s="4"/>
      <c r="W64" s="4"/>
    </row>
    <row r="65" spans="1:23" ht="12.75">
      <c r="A65" s="15" t="s">
        <v>45</v>
      </c>
      <c r="B65" s="16">
        <v>310</v>
      </c>
      <c r="C65" s="49"/>
      <c r="D65" s="17">
        <f aca="true" t="shared" si="17" ref="D65:I65">SUM(D66:D69)</f>
        <v>0</v>
      </c>
      <c r="E65" s="17">
        <f t="shared" si="17"/>
        <v>0</v>
      </c>
      <c r="F65" s="17">
        <f t="shared" si="17"/>
        <v>0</v>
      </c>
      <c r="G65" s="17">
        <f t="shared" si="17"/>
        <v>0</v>
      </c>
      <c r="H65" s="17">
        <f t="shared" si="17"/>
        <v>0</v>
      </c>
      <c r="I65" s="27">
        <f t="shared" si="17"/>
        <v>0</v>
      </c>
      <c r="Q65" s="4"/>
      <c r="W65" s="4"/>
    </row>
    <row r="66" spans="1:23" ht="12" customHeight="1">
      <c r="A66" s="21" t="s">
        <v>74</v>
      </c>
      <c r="B66" s="23"/>
      <c r="C66" s="19">
        <v>1116</v>
      </c>
      <c r="D66" s="20"/>
      <c r="E66" s="20"/>
      <c r="F66" s="20"/>
      <c r="G66" s="20"/>
      <c r="H66" s="20"/>
      <c r="I66" s="28"/>
      <c r="Q66" s="4"/>
      <c r="W66" s="4"/>
    </row>
    <row r="67" spans="1:23" ht="12.75">
      <c r="A67" s="18" t="s">
        <v>47</v>
      </c>
      <c r="B67" s="23"/>
      <c r="C67" s="19">
        <v>1116</v>
      </c>
      <c r="D67" s="20"/>
      <c r="E67" s="20"/>
      <c r="F67" s="20"/>
      <c r="G67" s="20"/>
      <c r="H67" s="20"/>
      <c r="I67" s="28"/>
      <c r="Q67" s="4"/>
      <c r="W67" s="4"/>
    </row>
    <row r="68" spans="1:23" ht="12.75">
      <c r="A68" s="18" t="s">
        <v>48</v>
      </c>
      <c r="B68" s="23"/>
      <c r="C68" s="19">
        <v>1116</v>
      </c>
      <c r="D68" s="20"/>
      <c r="E68" s="20"/>
      <c r="F68" s="20"/>
      <c r="G68" s="20"/>
      <c r="H68" s="20"/>
      <c r="I68" s="28"/>
      <c r="Q68" s="4"/>
      <c r="W68" s="4"/>
    </row>
    <row r="69" spans="1:23" ht="12.75">
      <c r="A69" s="21" t="s">
        <v>46</v>
      </c>
      <c r="B69" s="23"/>
      <c r="C69" s="19">
        <v>1118</v>
      </c>
      <c r="D69" s="20"/>
      <c r="E69" s="20"/>
      <c r="F69" s="20"/>
      <c r="G69" s="20"/>
      <c r="H69" s="20"/>
      <c r="I69" s="28"/>
      <c r="Q69" s="4"/>
      <c r="W69" s="4"/>
    </row>
    <row r="70" spans="1:23" ht="12.75">
      <c r="A70" s="15" t="s">
        <v>49</v>
      </c>
      <c r="B70" s="16">
        <v>340</v>
      </c>
      <c r="C70" s="49"/>
      <c r="D70" s="17">
        <f aca="true" t="shared" si="18" ref="D70:I70">SUM(D71:D77)</f>
        <v>0</v>
      </c>
      <c r="E70" s="17">
        <f t="shared" si="18"/>
        <v>0</v>
      </c>
      <c r="F70" s="17">
        <f t="shared" si="18"/>
        <v>0</v>
      </c>
      <c r="G70" s="17">
        <f t="shared" si="18"/>
        <v>0</v>
      </c>
      <c r="H70" s="17">
        <f t="shared" si="18"/>
        <v>0</v>
      </c>
      <c r="I70" s="27">
        <f t="shared" si="18"/>
        <v>0</v>
      </c>
      <c r="Q70" s="4"/>
      <c r="W70" s="4"/>
    </row>
    <row r="71" spans="1:23" ht="12.75">
      <c r="A71" s="21" t="s">
        <v>96</v>
      </c>
      <c r="B71" s="19"/>
      <c r="C71" s="19">
        <v>1112</v>
      </c>
      <c r="D71" s="20"/>
      <c r="E71" s="20"/>
      <c r="F71" s="20"/>
      <c r="G71" s="20"/>
      <c r="H71" s="20"/>
      <c r="I71" s="28"/>
      <c r="Q71" s="4"/>
      <c r="W71" s="4"/>
    </row>
    <row r="72" spans="1:23" ht="12.75">
      <c r="A72" s="21" t="s">
        <v>97</v>
      </c>
      <c r="B72" s="19"/>
      <c r="C72" s="19">
        <v>1117</v>
      </c>
      <c r="D72" s="20"/>
      <c r="E72" s="20"/>
      <c r="F72" s="20"/>
      <c r="G72" s="20"/>
      <c r="H72" s="20"/>
      <c r="I72" s="28"/>
      <c r="Q72" s="4"/>
      <c r="W72" s="4"/>
    </row>
    <row r="73" spans="1:23" ht="12.75">
      <c r="A73" s="21" t="s">
        <v>50</v>
      </c>
      <c r="B73" s="19"/>
      <c r="C73" s="19">
        <v>1119</v>
      </c>
      <c r="D73" s="20"/>
      <c r="E73" s="20"/>
      <c r="F73" s="20"/>
      <c r="G73" s="20"/>
      <c r="H73" s="20"/>
      <c r="I73" s="28"/>
      <c r="Q73" s="4"/>
      <c r="W73" s="4"/>
    </row>
    <row r="74" spans="1:23" ht="12.75">
      <c r="A74" s="21" t="s">
        <v>51</v>
      </c>
      <c r="B74" s="19"/>
      <c r="C74" s="19">
        <v>1120</v>
      </c>
      <c r="D74" s="20"/>
      <c r="E74" s="20"/>
      <c r="F74" s="20"/>
      <c r="G74" s="20"/>
      <c r="H74" s="20"/>
      <c r="I74" s="28"/>
      <c r="Q74" s="4"/>
      <c r="W74" s="4"/>
    </row>
    <row r="75" spans="1:23" ht="12.75">
      <c r="A75" s="21" t="s">
        <v>98</v>
      </c>
      <c r="B75" s="19"/>
      <c r="C75" s="19">
        <v>1121</v>
      </c>
      <c r="D75" s="20"/>
      <c r="E75" s="20"/>
      <c r="F75" s="20"/>
      <c r="G75" s="20"/>
      <c r="H75" s="20"/>
      <c r="I75" s="28"/>
      <c r="Q75" s="4"/>
      <c r="W75" s="4"/>
    </row>
    <row r="76" spans="1:23" ht="12.75">
      <c r="A76" s="21" t="s">
        <v>52</v>
      </c>
      <c r="B76" s="19"/>
      <c r="C76" s="19">
        <v>1122</v>
      </c>
      <c r="D76" s="20"/>
      <c r="E76" s="20"/>
      <c r="F76" s="20"/>
      <c r="G76" s="20"/>
      <c r="H76" s="20"/>
      <c r="I76" s="28"/>
      <c r="Q76" s="4"/>
      <c r="W76" s="4"/>
    </row>
    <row r="77" spans="1:23" ht="12.75">
      <c r="A77" s="22" t="s">
        <v>26</v>
      </c>
      <c r="B77" s="19"/>
      <c r="C77" s="19">
        <v>1123</v>
      </c>
      <c r="D77" s="20">
        <f aca="true" t="shared" si="19" ref="D77:I77">SUM(D78:D84)</f>
        <v>0</v>
      </c>
      <c r="E77" s="20">
        <f t="shared" si="19"/>
        <v>0</v>
      </c>
      <c r="F77" s="20">
        <f t="shared" si="19"/>
        <v>0</v>
      </c>
      <c r="G77" s="20">
        <f t="shared" si="19"/>
        <v>0</v>
      </c>
      <c r="H77" s="20">
        <f t="shared" si="19"/>
        <v>0</v>
      </c>
      <c r="I77" s="28">
        <f t="shared" si="19"/>
        <v>0</v>
      </c>
      <c r="Q77" s="4"/>
      <c r="W77" s="4"/>
    </row>
    <row r="78" spans="1:23" ht="12.75">
      <c r="A78" s="50" t="s">
        <v>53</v>
      </c>
      <c r="B78" s="19"/>
      <c r="C78" s="19">
        <v>1123</v>
      </c>
      <c r="D78" s="20"/>
      <c r="E78" s="20"/>
      <c r="F78" s="20"/>
      <c r="G78" s="20"/>
      <c r="H78" s="20"/>
      <c r="I78" s="28"/>
      <c r="Q78" s="4"/>
      <c r="W78" s="4"/>
    </row>
    <row r="79" spans="1:23" ht="12.75">
      <c r="A79" s="50" t="s">
        <v>54</v>
      </c>
      <c r="B79" s="19"/>
      <c r="C79" s="19">
        <v>1123</v>
      </c>
      <c r="D79" s="20"/>
      <c r="E79" s="20"/>
      <c r="F79" s="20"/>
      <c r="G79" s="20"/>
      <c r="H79" s="20"/>
      <c r="I79" s="28"/>
      <c r="Q79" s="4"/>
      <c r="W79" s="4"/>
    </row>
    <row r="80" spans="1:23" ht="12.75">
      <c r="A80" s="50" t="s">
        <v>16</v>
      </c>
      <c r="B80" s="19"/>
      <c r="C80" s="19">
        <v>1123</v>
      </c>
      <c r="D80" s="20"/>
      <c r="E80" s="20"/>
      <c r="F80" s="20"/>
      <c r="G80" s="20"/>
      <c r="H80" s="20"/>
      <c r="I80" s="28"/>
      <c r="Q80" s="4"/>
      <c r="W80" s="4"/>
    </row>
    <row r="81" spans="1:23" ht="12.75">
      <c r="A81" s="50" t="s">
        <v>55</v>
      </c>
      <c r="B81" s="19"/>
      <c r="C81" s="19">
        <v>1123</v>
      </c>
      <c r="D81" s="20"/>
      <c r="E81" s="20"/>
      <c r="F81" s="20"/>
      <c r="G81" s="20"/>
      <c r="H81" s="20"/>
      <c r="I81" s="28"/>
      <c r="Q81" s="4"/>
      <c r="W81" s="4"/>
    </row>
    <row r="82" spans="1:23" ht="12.75">
      <c r="A82" s="50" t="s">
        <v>17</v>
      </c>
      <c r="B82" s="19"/>
      <c r="C82" s="19">
        <v>1123</v>
      </c>
      <c r="D82" s="20"/>
      <c r="E82" s="20"/>
      <c r="F82" s="20"/>
      <c r="G82" s="20"/>
      <c r="H82" s="20"/>
      <c r="I82" s="28"/>
      <c r="Q82" s="4"/>
      <c r="W82" s="4"/>
    </row>
    <row r="83" spans="1:23" ht="12.75">
      <c r="A83" s="50" t="s">
        <v>99</v>
      </c>
      <c r="B83" s="19"/>
      <c r="C83" s="19">
        <v>1123</v>
      </c>
      <c r="D83" s="20"/>
      <c r="E83" s="20"/>
      <c r="F83" s="20"/>
      <c r="G83" s="20"/>
      <c r="H83" s="20"/>
      <c r="I83" s="28"/>
      <c r="Q83" s="4"/>
      <c r="W83" s="4"/>
    </row>
    <row r="84" spans="1:23" ht="13.5" thickBot="1">
      <c r="A84" s="55" t="s">
        <v>100</v>
      </c>
      <c r="B84" s="56"/>
      <c r="C84" s="56">
        <v>1123</v>
      </c>
      <c r="D84" s="57"/>
      <c r="E84" s="57"/>
      <c r="F84" s="57"/>
      <c r="G84" s="57"/>
      <c r="H84" s="57"/>
      <c r="I84" s="58"/>
      <c r="Q84" s="4"/>
      <c r="W84" s="4"/>
    </row>
    <row r="85" spans="1:23" ht="13.5" thickBot="1">
      <c r="A85" s="39" t="s">
        <v>20</v>
      </c>
      <c r="B85" s="59" t="s">
        <v>2</v>
      </c>
      <c r="C85" s="59" t="s">
        <v>2</v>
      </c>
      <c r="D85" s="42">
        <f aca="true" t="shared" si="20" ref="D85:I85">D5+D64</f>
        <v>0</v>
      </c>
      <c r="E85" s="42">
        <f t="shared" si="20"/>
        <v>0</v>
      </c>
      <c r="F85" s="42">
        <f t="shared" si="20"/>
        <v>0</v>
      </c>
      <c r="G85" s="42">
        <f t="shared" si="20"/>
        <v>0</v>
      </c>
      <c r="H85" s="42">
        <f t="shared" si="20"/>
        <v>0</v>
      </c>
      <c r="I85" s="43">
        <f t="shared" si="20"/>
        <v>0</v>
      </c>
      <c r="Q85" s="4"/>
      <c r="W85" s="4"/>
    </row>
    <row r="86" spans="1:23" ht="12.75">
      <c r="A86" s="6"/>
      <c r="B86" s="6"/>
      <c r="C86" s="6"/>
      <c r="F86" s="8"/>
      <c r="G86" s="8"/>
      <c r="H86" s="8"/>
      <c r="I86" s="8"/>
      <c r="Q86" s="4"/>
      <c r="W86" s="4"/>
    </row>
    <row r="87" spans="1:23" ht="12.75">
      <c r="A87" s="6"/>
      <c r="B87" s="6"/>
      <c r="C87" s="6"/>
      <c r="D87" s="7" t="s">
        <v>111</v>
      </c>
      <c r="F87" s="8"/>
      <c r="G87" s="9" t="s">
        <v>60</v>
      </c>
      <c r="H87" s="8"/>
      <c r="I87" s="8"/>
      <c r="Q87" s="4"/>
      <c r="W87" s="4"/>
    </row>
    <row r="88" spans="1:23" ht="12" customHeight="1">
      <c r="A88" s="6"/>
      <c r="B88" s="6"/>
      <c r="C88" s="6"/>
      <c r="F88" s="8"/>
      <c r="G88" s="8"/>
      <c r="H88" s="8"/>
      <c r="I88" s="8"/>
      <c r="Q88" s="4"/>
      <c r="W88" s="4"/>
    </row>
    <row r="89" spans="1:23" ht="12.75">
      <c r="A89" s="7" t="s">
        <v>58</v>
      </c>
      <c r="B89" s="6"/>
      <c r="C89" s="6"/>
      <c r="D89" s="7" t="s">
        <v>57</v>
      </c>
      <c r="F89" s="8"/>
      <c r="G89" s="9" t="s">
        <v>110</v>
      </c>
      <c r="H89" s="8"/>
      <c r="I89" s="8"/>
      <c r="Q89" s="4"/>
      <c r="W89" s="4"/>
    </row>
    <row r="90" spans="1:23" ht="12.75">
      <c r="A90" s="6"/>
      <c r="B90" s="6"/>
      <c r="C90" s="6"/>
      <c r="F90" s="8"/>
      <c r="G90" s="8"/>
      <c r="H90" s="8"/>
      <c r="I90" s="8"/>
      <c r="Q90" s="4"/>
      <c r="W90" s="4"/>
    </row>
    <row r="91" spans="1:23" ht="12.75">
      <c r="A91" s="6"/>
      <c r="B91" s="6"/>
      <c r="C91" s="6"/>
      <c r="F91" s="8"/>
      <c r="G91" s="8"/>
      <c r="H91" s="8"/>
      <c r="I91" s="8"/>
      <c r="Q91" s="4"/>
      <c r="W91" s="4"/>
    </row>
    <row r="92" spans="1:23" ht="12.75">
      <c r="A92" s="6"/>
      <c r="B92" s="6"/>
      <c r="C92" s="6"/>
      <c r="H92" s="8"/>
      <c r="I92" s="8"/>
      <c r="Q92" s="4"/>
      <c r="W92" s="4"/>
    </row>
    <row r="93" spans="2:23" ht="12.75">
      <c r="B93" s="4"/>
      <c r="C93" s="4"/>
      <c r="D93" s="4"/>
      <c r="E93" s="4"/>
      <c r="Q93" s="4"/>
      <c r="W93" s="4"/>
    </row>
    <row r="94" spans="2:23" ht="12.75">
      <c r="B94" s="4"/>
      <c r="C94" s="4"/>
      <c r="D94" s="4"/>
      <c r="E94" s="4"/>
      <c r="Q94" s="4"/>
      <c r="W94" s="4"/>
    </row>
    <row r="95" spans="2:23" ht="12.75">
      <c r="B95" s="4"/>
      <c r="C95" s="4"/>
      <c r="D95" s="4"/>
      <c r="E95" s="4"/>
      <c r="Q95" s="4"/>
      <c r="W95" s="4"/>
    </row>
    <row r="96" spans="2:23" ht="12.75">
      <c r="B96" s="4"/>
      <c r="C96" s="4"/>
      <c r="D96" s="4"/>
      <c r="E96" s="4"/>
      <c r="Q96" s="4"/>
      <c r="W96" s="4"/>
    </row>
    <row r="97" spans="2:23" ht="12.75">
      <c r="B97" s="4"/>
      <c r="C97" s="4"/>
      <c r="D97" s="4"/>
      <c r="E97" s="4"/>
      <c r="Q97" s="4"/>
      <c r="W97" s="4"/>
    </row>
    <row r="98" spans="2:23" ht="12.75">
      <c r="B98" s="4"/>
      <c r="C98" s="4"/>
      <c r="D98" s="4"/>
      <c r="E98" s="4"/>
      <c r="Q98" s="4"/>
      <c r="W98" s="4"/>
    </row>
    <row r="99" spans="2:23" ht="12.75">
      <c r="B99" s="4"/>
      <c r="C99" s="4"/>
      <c r="D99" s="4"/>
      <c r="E99" s="4"/>
      <c r="Q99" s="4"/>
      <c r="W99" s="4"/>
    </row>
    <row r="100" spans="2:23" ht="12.75">
      <c r="B100" s="4"/>
      <c r="C100" s="4"/>
      <c r="D100" s="4"/>
      <c r="E100" s="4"/>
      <c r="Q100" s="4"/>
      <c r="W100" s="4"/>
    </row>
    <row r="104" ht="12.75">
      <c r="D104" s="30"/>
    </row>
    <row r="105" spans="6:25" ht="12.75">
      <c r="F105" s="9"/>
      <c r="G105" s="9"/>
      <c r="H105" s="9"/>
      <c r="I105" s="9"/>
      <c r="J105" s="9"/>
      <c r="K105" s="9"/>
      <c r="L105" s="9"/>
      <c r="M105" s="9"/>
      <c r="N105" s="9"/>
      <c r="O105" s="9"/>
      <c r="X105" s="9"/>
      <c r="Y105" s="9"/>
    </row>
  </sheetData>
  <sheetProtection/>
  <mergeCells count="5">
    <mergeCell ref="A3:A4"/>
    <mergeCell ref="B3:C3"/>
    <mergeCell ref="D3:I3"/>
    <mergeCell ref="A1:K1"/>
    <mergeCell ref="A2:K2"/>
  </mergeCells>
  <printOptions/>
  <pageMargins left="0.7480314960629921" right="0.7480314960629921" top="0" bottom="0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АСЯ</cp:lastModifiedBy>
  <cp:lastPrinted>2012-01-31T00:11:19Z</cp:lastPrinted>
  <dcterms:created xsi:type="dcterms:W3CDTF">1996-10-08T23:32:33Z</dcterms:created>
  <dcterms:modified xsi:type="dcterms:W3CDTF">2012-02-01T06:49:12Z</dcterms:modified>
  <cp:category/>
  <cp:version/>
  <cp:contentType/>
  <cp:contentStatus/>
</cp:coreProperties>
</file>